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RJ\Mar16\"/>
    </mc:Choice>
  </mc:AlternateContent>
  <bookViews>
    <workbookView xWindow="825" yWindow="945" windowWidth="10485" windowHeight="6900" tabRatio="824" firstSheet="1"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'3btab'!$B$1:$AL$54</definedName>
    <definedName name="_xlnm.Print_Area" localSheetId="6">'3ctab'!$B$1:$AL$40</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5251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C74" i="43" l="1"/>
  <c r="E11" i="33"/>
  <c r="P11" i="33"/>
  <c r="AA11" i="33"/>
  <c r="D74" i="43" l="1"/>
  <c r="O74" i="43"/>
  <c r="F11" i="33"/>
  <c r="AM11" i="33"/>
  <c r="AB11" i="33"/>
  <c r="Q11" i="33"/>
  <c r="E74" i="43" l="1"/>
  <c r="AA74" i="43"/>
  <c r="P74" i="43"/>
  <c r="R11" i="33"/>
  <c r="AC11" i="33"/>
  <c r="G11" i="33"/>
  <c r="AY11" i="33"/>
  <c r="AN11" i="33"/>
  <c r="AM74" i="43" l="1"/>
  <c r="Q74" i="43"/>
  <c r="AB74" i="43"/>
  <c r="F74" i="43"/>
  <c r="AO11" i="33"/>
  <c r="AD11" i="33"/>
  <c r="AZ11" i="33"/>
  <c r="BK11" i="33"/>
  <c r="H11" i="33"/>
  <c r="S11" i="33"/>
  <c r="AC74" i="43" l="1"/>
  <c r="G74" i="43"/>
  <c r="AY74" i="43"/>
  <c r="AN74" i="43"/>
  <c r="R74" i="43"/>
  <c r="T11" i="33"/>
  <c r="BA11" i="33"/>
  <c r="AP11" i="33"/>
  <c r="I11" i="33"/>
  <c r="BL11" i="33"/>
  <c r="AE11" i="33"/>
  <c r="AZ74" i="43" l="1"/>
  <c r="S74" i="43"/>
  <c r="BK74" i="43"/>
  <c r="H74" i="43"/>
  <c r="AO74" i="43"/>
  <c r="AD74" i="43"/>
  <c r="BM11" i="33"/>
  <c r="AQ11" i="33"/>
  <c r="U11" i="33"/>
  <c r="AF11" i="33"/>
  <c r="J11" i="33"/>
  <c r="BB11" i="33"/>
  <c r="AE74" i="43" l="1"/>
  <c r="BL74" i="43"/>
  <c r="T74" i="43"/>
  <c r="BA74" i="43"/>
  <c r="I74" i="43"/>
  <c r="AP74" i="43"/>
  <c r="BC11" i="33"/>
  <c r="K11" i="33"/>
  <c r="AG11" i="33"/>
  <c r="V11" i="33"/>
  <c r="AR11" i="33"/>
  <c r="BN11" i="33"/>
  <c r="U74" i="43" l="1"/>
  <c r="J74" i="43"/>
  <c r="AQ74" i="43"/>
  <c r="BB74" i="43"/>
  <c r="AF74" i="43"/>
  <c r="BM74" i="43"/>
  <c r="AH11" i="33"/>
  <c r="L11" i="33"/>
  <c r="BO11" i="33"/>
  <c r="AS11" i="33"/>
  <c r="W11" i="33"/>
  <c r="BD11" i="33"/>
  <c r="BC74" i="43" l="1"/>
  <c r="AG74" i="43"/>
  <c r="AR74" i="43"/>
  <c r="V74" i="43"/>
  <c r="K74" i="43"/>
  <c r="BN74" i="43"/>
  <c r="BE11" i="33"/>
  <c r="BP11" i="33"/>
  <c r="M11" i="33"/>
  <c r="AI11" i="33"/>
  <c r="X11" i="33"/>
  <c r="AT11" i="33"/>
  <c r="BO74" i="43" l="1"/>
  <c r="BD74" i="43"/>
  <c r="AH74" i="43"/>
  <c r="W74" i="43"/>
  <c r="L74" i="43"/>
  <c r="AS74" i="43"/>
  <c r="AU11" i="33"/>
  <c r="Y11" i="33"/>
  <c r="BQ11" i="33"/>
  <c r="AJ11" i="33"/>
  <c r="N11" i="33"/>
  <c r="BF11" i="33"/>
  <c r="M74" i="43" l="1"/>
  <c r="BP74" i="43"/>
  <c r="X74" i="43"/>
  <c r="AT74" i="43"/>
  <c r="BE74" i="43"/>
  <c r="AI74" i="43"/>
  <c r="AK11" i="33"/>
  <c r="Z11" i="33"/>
  <c r="AV11" i="33"/>
  <c r="BG11" i="33"/>
  <c r="BR11" i="33"/>
  <c r="Y74" i="43" l="1"/>
  <c r="BF74" i="43"/>
  <c r="N74" i="43"/>
  <c r="BQ74" i="43"/>
  <c r="AU74" i="43"/>
  <c r="AJ74" i="43"/>
  <c r="BS11" i="33"/>
  <c r="BH11" i="33"/>
  <c r="AL11" i="33"/>
  <c r="AW11" i="33"/>
  <c r="AV74" i="43" l="1"/>
  <c r="AK74" i="43"/>
  <c r="BG74" i="43"/>
  <c r="Z74" i="43"/>
  <c r="BR74" i="43"/>
  <c r="AX11" i="33"/>
  <c r="BT11" i="33"/>
  <c r="BI11" i="33"/>
  <c r="AW74" i="43" l="1"/>
  <c r="BS74" i="43"/>
  <c r="AL74" i="43"/>
  <c r="BH74" i="43"/>
  <c r="BJ11" i="33"/>
  <c r="BU11" i="33"/>
  <c r="BI74" i="43" l="1"/>
  <c r="BT74" i="43"/>
  <c r="AX74" i="43"/>
  <c r="BV11" i="33"/>
  <c r="BU74" i="43" l="1"/>
  <c r="BJ74" i="43"/>
  <c r="BV74" i="43" l="1"/>
</calcChain>
</file>

<file path=xl/sharedStrings.xml><?xml version="1.0" encoding="utf-8"?>
<sst xmlns="http://schemas.openxmlformats.org/spreadsheetml/2006/main" count="3684" uniqueCount="1312">
  <si>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</si>
  <si>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</si>
  <si>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</si>
  <si>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</si>
  <si>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</si>
  <si>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</si>
  <si>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</si>
  <si>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</si>
  <si>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</si>
  <si>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</si>
  <si>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</si>
  <si>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</si>
  <si>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</si>
  <si>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</si>
  <si>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</si>
  <si>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</si>
  <si>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</si>
  <si>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</si>
  <si>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</si>
  <si>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</si>
  <si>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</si>
  <si>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</si>
  <si>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</si>
  <si>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</si>
  <si>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</si>
  <si>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</si>
  <si>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</si>
  <si>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</si>
  <si>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</si>
  <si>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</si>
  <si>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</si>
  <si>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</si>
  <si>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</si>
  <si>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</si>
  <si>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</si>
  <si>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</si>
  <si>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</si>
  <si>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</si>
  <si>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</si>
  <si>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</si>
  <si>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</si>
  <si>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</si>
  <si>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</si>
  <si>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</si>
  <si>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</si>
  <si>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</si>
  <si>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</si>
  <si>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</si>
  <si>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</si>
  <si>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</si>
  <si>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</si>
  <si>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</si>
  <si>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</si>
  <si>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</si>
  <si>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</si>
  <si>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</si>
  <si>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</si>
  <si>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</si>
  <si>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</si>
  <si>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</si>
  <si>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</si>
  <si>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</si>
  <si>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</si>
  <si>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</si>
  <si>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</si>
  <si>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</si>
  <si>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</si>
  <si>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</si>
  <si>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</si>
  <si>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</si>
  <si>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</si>
  <si>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</si>
  <si>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</si>
  <si>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</si>
  <si>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</si>
  <si>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</si>
  <si>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</si>
  <si>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</si>
  <si>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</si>
  <si>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</si>
  <si>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</si>
  <si>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</si>
  <si>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</si>
  <si>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</si>
  <si>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</si>
  <si>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</si>
  <si>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</si>
  <si>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</si>
  <si>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</si>
  <si>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</si>
  <si>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</si>
  <si>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</si>
  <si>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</si>
  <si>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</si>
  <si>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</si>
  <si>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</si>
  <si>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</si>
  <si>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</si>
  <si>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</si>
  <si>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</si>
  <si>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</si>
  <si>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</si>
  <si>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</si>
  <si>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</si>
  <si>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</si>
  <si>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</si>
  <si>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</si>
  <si>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</si>
  <si>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</si>
  <si>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</si>
  <si>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</si>
  <si>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</si>
  <si>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</si>
  <si>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</si>
  <si>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</si>
  <si>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</si>
  <si>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</si>
  <si>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</si>
  <si>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</si>
  <si>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</si>
  <si>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</si>
  <si>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</si>
  <si>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</si>
  <si>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</si>
  <si>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</si>
  <si>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</si>
  <si>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</si>
  <si>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</si>
  <si>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</si>
  <si>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</si>
  <si>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</si>
  <si>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</si>
  <si>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</si>
  <si>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</si>
  <si>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</si>
  <si>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</si>
  <si>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</si>
  <si>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</si>
  <si>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</si>
  <si>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</si>
  <si>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</si>
  <si>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</si>
  <si>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</si>
  <si>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</si>
  <si>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</si>
  <si>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</si>
  <si>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</si>
  <si>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</si>
  <si>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</si>
  <si>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</si>
  <si>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</si>
  <si>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</si>
  <si>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</si>
  <si>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</si>
  <si>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</si>
  <si>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</si>
  <si>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</si>
  <si>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</si>
  <si>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</si>
  <si>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</si>
  <si>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</si>
  <si>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</si>
  <si>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</si>
  <si>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</si>
  <si>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</si>
  <si>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</si>
  <si>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</si>
  <si>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</si>
  <si>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</si>
  <si>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</si>
  <si>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</si>
  <si>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</si>
  <si>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</si>
  <si>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</si>
  <si>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</si>
  <si>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</si>
  <si>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</si>
  <si>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</si>
  <si>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</si>
  <si>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</si>
  <si>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</si>
  <si>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</si>
  <si>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</si>
  <si>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</si>
  <si>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</si>
  <si>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</si>
  <si>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</si>
  <si>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</si>
  <si>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</si>
  <si>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</si>
  <si>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</si>
  <si>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</si>
  <si>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</si>
  <si>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</si>
  <si>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</si>
  <si>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</si>
  <si>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</si>
  <si>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</si>
  <si>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</si>
  <si>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</si>
  <si>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</si>
  <si>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</si>
  <si>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</si>
  <si>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</si>
  <si>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</si>
  <si>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</si>
  <si>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</si>
  <si>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</si>
  <si>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</si>
  <si>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</si>
  <si>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</si>
  <si>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</si>
  <si>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</si>
  <si>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</si>
  <si>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</si>
  <si>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</si>
  <si>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</si>
  <si>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</si>
  <si>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</si>
  <si>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</si>
  <si>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</si>
  <si>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</si>
  <si>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</si>
  <si>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</si>
  <si>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</si>
  <si>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</si>
  <si>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</si>
  <si>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</si>
  <si>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</si>
  <si>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</si>
  <si>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</si>
  <si>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</si>
  <si>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</si>
  <si>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</si>
  <si>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</si>
  <si>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</si>
  <si>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</si>
  <si>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</si>
  <si>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</si>
  <si>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</si>
  <si>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</si>
  <si>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</si>
  <si>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</si>
  <si>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</si>
  <si>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</si>
  <si>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</si>
  <si>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</si>
  <si>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</si>
  <si>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</si>
  <si>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</si>
  <si>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</si>
  <si>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</si>
  <si>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</si>
  <si>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</si>
  <si>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</si>
  <si>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</si>
  <si>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</si>
  <si>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</si>
  <si>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</si>
  <si>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</si>
  <si>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</si>
  <si>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</si>
  <si>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</si>
  <si>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</si>
  <si>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</si>
  <si>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</si>
  <si>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</si>
  <si>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</si>
  <si>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</si>
  <si>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</si>
  <si>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</si>
  <si>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</si>
  <si>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</si>
  <si>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</si>
  <si>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</si>
  <si>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</si>
  <si>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</si>
  <si>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</si>
  <si>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</si>
  <si>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</si>
  <si>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</si>
  <si>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</si>
  <si>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</si>
  <si>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</si>
  <si>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</si>
  <si>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</si>
  <si>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</si>
  <si>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</si>
  <si>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</si>
  <si>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</si>
  <si>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</si>
  <si>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</si>
  <si>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</si>
  <si>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</si>
  <si>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</si>
  <si>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</si>
  <si>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</si>
  <si>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</si>
  <si>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</si>
  <si>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</si>
  <si>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</si>
  <si>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</si>
  <si>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</si>
  <si>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</si>
  <si>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</si>
  <si>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</si>
  <si>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</si>
  <si>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</si>
  <si>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</si>
  <si>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</si>
  <si>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</si>
  <si>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</si>
  <si>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</si>
  <si>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</si>
  <si>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</si>
  <si>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</si>
  <si>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</si>
  <si>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</si>
  <si>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</si>
  <si>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</si>
  <si>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</si>
  <si>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</si>
  <si>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</si>
  <si>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</si>
  <si>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</si>
  <si>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</si>
  <si>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</si>
  <si>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</si>
  <si>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</si>
  <si>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</si>
  <si>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</si>
  <si>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</si>
  <si>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</si>
  <si>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</si>
  <si>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</si>
  <si>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</si>
  <si>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</si>
  <si>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</si>
  <si>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</si>
  <si>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</si>
  <si>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</si>
  <si>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</si>
  <si>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</si>
  <si>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</si>
  <si>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</si>
  <si>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</si>
  <si>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</si>
  <si>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</si>
  <si>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</si>
  <si>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</si>
  <si>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</si>
  <si>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</si>
  <si>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</si>
  <si>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</si>
  <si>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</si>
  <si>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</si>
  <si>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</si>
  <si>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</si>
  <si>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</si>
  <si>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</si>
  <si>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</si>
  <si>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</si>
  <si>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</si>
  <si>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</si>
  <si>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</si>
  <si>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</si>
  <si>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</si>
  <si>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</si>
  <si>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</si>
  <si>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</si>
  <si>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</si>
  <si>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</si>
  <si>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</si>
  <si>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</si>
  <si>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</si>
  <si>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</si>
  <si>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</si>
  <si>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</si>
  <si>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</si>
  <si>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</si>
  <si>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</si>
  <si>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</si>
  <si>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</si>
  <si>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</si>
  <si>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</si>
  <si>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</si>
  <si>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</si>
  <si>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</si>
  <si>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</si>
  <si>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</si>
  <si>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</si>
  <si>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</si>
  <si>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</si>
  <si>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</si>
  <si>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</si>
  <si>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</si>
  <si>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</si>
  <si>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</si>
  <si>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</si>
  <si>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</si>
  <si>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</si>
  <si>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</si>
  <si>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</si>
  <si>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</si>
  <si>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</si>
  <si>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</si>
  <si>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</si>
  <si>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</si>
  <si>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</si>
  <si>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</si>
  <si>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</si>
  <si>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</si>
  <si>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</si>
  <si>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</si>
  <si>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</si>
  <si>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</si>
  <si>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</si>
  <si>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</si>
  <si>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</si>
  <si>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</si>
  <si>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</si>
  <si>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</si>
  <si>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</si>
  <si>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</si>
  <si>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</si>
  <si>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</si>
  <si>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</si>
  <si>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</si>
  <si>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</si>
  <si>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</si>
  <si>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</si>
  <si>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</si>
  <si>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</si>
  <si>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</si>
  <si>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</si>
  <si>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</si>
  <si>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</si>
  <si>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</si>
  <si>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</si>
  <si>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</si>
  <si>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</si>
  <si>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</si>
  <si>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</si>
  <si>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</si>
  <si>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</si>
  <si>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</si>
  <si>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</si>
  <si>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</si>
  <si>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</si>
  <si>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</si>
  <si>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</si>
  <si>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</si>
  <si>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</si>
  <si>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</si>
  <si>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</si>
  <si>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</si>
  <si>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</si>
  <si>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</si>
  <si>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</si>
  <si>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</si>
  <si>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</si>
  <si>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</si>
  <si>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</si>
  <si>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</si>
  <si>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</si>
  <si>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</si>
  <si>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</si>
  <si>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</si>
  <si>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</si>
  <si>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</si>
  <si>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</si>
  <si>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</si>
  <si>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</si>
  <si>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</si>
  <si>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</si>
  <si>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</si>
  <si>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</si>
  <si>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</si>
  <si>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</si>
  <si>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</si>
  <si>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</si>
  <si>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</si>
  <si>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</si>
  <si>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</si>
  <si>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</si>
  <si>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</si>
  <si>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</si>
  <si>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</si>
  <si>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</si>
  <si>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</si>
  <si>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</si>
  <si>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</si>
  <si>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</si>
  <si>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</si>
  <si>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</si>
  <si>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</si>
  <si>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</si>
  <si>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</si>
  <si>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</si>
  <si>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</si>
  <si>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</si>
  <si>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</si>
  <si>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</si>
  <si>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</si>
  <si>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</si>
  <si>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</si>
  <si>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</si>
  <si>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</si>
  <si>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</si>
  <si>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</si>
  <si>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</si>
  <si>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</si>
  <si>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</si>
  <si>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</si>
  <si>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</si>
  <si>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</si>
  <si>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</si>
  <si>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</si>
  <si>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</si>
  <si>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</si>
  <si>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</si>
  <si>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</si>
  <si>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</si>
  <si>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</si>
  <si>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</si>
  <si>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</si>
  <si>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</si>
  <si>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</si>
  <si>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</si>
  <si>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</si>
  <si>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</si>
  <si>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</si>
  <si>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</si>
  <si>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</si>
  <si>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</si>
  <si>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</si>
  <si>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</si>
  <si>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</si>
  <si>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</si>
  <si>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</si>
  <si>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</si>
  <si>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</si>
  <si>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</si>
  <si>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</si>
  <si>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</si>
  <si>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</si>
  <si>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</si>
  <si>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</si>
  <si>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</si>
  <si>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</si>
  <si>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</si>
  <si>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</si>
  <si>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</si>
  <si>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</si>
  <si>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</si>
  <si>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</si>
  <si>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</si>
  <si>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</si>
  <si>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</si>
  <si>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</si>
  <si>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</si>
  <si>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</si>
  <si>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</si>
  <si>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</si>
  <si>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</si>
  <si>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</si>
  <si>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</si>
  <si>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</si>
  <si>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</si>
  <si>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</si>
  <si>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</si>
  <si>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</si>
  <si>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</si>
  <si>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</si>
  <si>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</si>
  <si>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</si>
  <si>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</si>
  <si>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</si>
  <si>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</si>
  <si>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</si>
  <si>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</si>
  <si>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</si>
  <si>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</si>
  <si>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</si>
  <si>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</si>
  <si>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</si>
  <si>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</si>
  <si>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</si>
  <si>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</si>
  <si>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</si>
  <si>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</si>
  <si>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</si>
  <si>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</si>
  <si>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</si>
  <si>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</si>
  <si>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</si>
  <si>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</si>
  <si>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</si>
  <si>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</si>
  <si>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</si>
  <si>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</si>
  <si>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</si>
  <si>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</si>
  <si>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</si>
  <si>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</si>
  <si>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</si>
  <si>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</si>
  <si>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</si>
  <si>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</si>
  <si>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</si>
  <si>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</si>
  <si>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</si>
  <si>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</si>
  <si>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</si>
  <si>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</si>
  <si>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</si>
  <si>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</si>
  <si>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</si>
  <si>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</si>
  <si>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</si>
  <si>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</si>
  <si>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</si>
  <si>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</si>
  <si>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</si>
  <si>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</si>
  <si>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</si>
  <si>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</si>
  <si>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</si>
  <si>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</si>
  <si>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</si>
  <si>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</si>
  <si>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</si>
  <si>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</si>
  <si>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</si>
  <si>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</si>
  <si>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</si>
  <si>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</si>
  <si>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</si>
  <si>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</si>
  <si>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</si>
  <si>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</si>
  <si>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</si>
  <si>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</si>
  <si>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</si>
  <si>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</si>
  <si>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</si>
  <si>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</si>
  <si>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</si>
  <si>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</si>
  <si>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</si>
  <si>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</si>
  <si>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</si>
  <si>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</si>
  <si>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</si>
  <si>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</si>
  <si>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</si>
  <si>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</si>
  <si>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</si>
  <si>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</si>
  <si>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</si>
  <si>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</si>
  <si>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</si>
  <si>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</si>
  <si>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</si>
  <si>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</si>
  <si>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</si>
  <si>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</si>
  <si>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</si>
  <si>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</si>
  <si>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</si>
  <si>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</si>
  <si>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</si>
  <si>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</si>
  <si>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</si>
  <si>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</si>
  <si>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</si>
  <si>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</si>
  <si>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</si>
  <si>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</si>
  <si>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</si>
  <si>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</si>
  <si>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</si>
  <si>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</si>
  <si>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</si>
  <si>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</si>
  <si>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</si>
  <si>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</si>
  <si>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</si>
  <si>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</si>
  <si>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</si>
  <si>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</si>
  <si>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</si>
  <si>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</si>
  <si>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</si>
  <si>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</si>
  <si>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</si>
  <si>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</si>
  <si>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</si>
  <si>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</si>
  <si>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</si>
  <si>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</si>
  <si>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</si>
  <si>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</si>
  <si>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</si>
  <si>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</si>
  <si>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</si>
  <si>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</si>
  <si>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</si>
  <si>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</si>
  <si>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</si>
  <si>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</si>
  <si>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</si>
  <si>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</si>
  <si>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</si>
  <si>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</si>
  <si>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</si>
  <si>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</si>
  <si>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</si>
  <si>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</si>
  <si>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</si>
  <si>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</si>
  <si>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</si>
  <si>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</si>
  <si>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</si>
  <si>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</si>
  <si>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</si>
  <si>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</si>
  <si>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</si>
  <si>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</si>
  <si>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</si>
  <si>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</si>
  <si>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</si>
  <si>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</si>
  <si>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</si>
  <si>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</si>
  <si>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</si>
  <si>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</si>
  <si>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</si>
  <si>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</si>
  <si>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</si>
  <si>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</si>
  <si>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</si>
  <si>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</si>
  <si>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</si>
  <si>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</si>
  <si>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</si>
  <si>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</si>
  <si>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</si>
  <si>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</si>
  <si>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</si>
  <si>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</si>
  <si>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</si>
  <si>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</si>
  <si>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</si>
  <si>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</si>
  <si>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</si>
  <si>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</si>
  <si>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</si>
  <si>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</si>
  <si>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</si>
  <si>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</si>
  <si>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</si>
  <si>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</si>
  <si>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</si>
  <si>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</si>
  <si>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</si>
  <si>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</si>
  <si>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</si>
  <si>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</si>
  <si>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</si>
  <si>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</si>
  <si>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</si>
  <si>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</si>
  <si>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</si>
  <si>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</si>
  <si>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</si>
  <si>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</si>
  <si>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</si>
  <si>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</si>
  <si>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</si>
  <si>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</si>
  <si>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</si>
  <si>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</si>
  <si>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</si>
  <si>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</si>
  <si>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</si>
  <si>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</si>
  <si>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</si>
  <si>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</si>
  <si>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</si>
  <si>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</si>
  <si>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</si>
  <si>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</si>
  <si>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</si>
  <si>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</si>
  <si>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</si>
  <si>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</si>
  <si>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</si>
  <si>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</si>
  <si>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</si>
  <si>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</si>
  <si>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</si>
  <si>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</si>
  <si>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</si>
  <si>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</si>
  <si>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</si>
  <si>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</si>
  <si>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</si>
  <si>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</si>
  <si>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</si>
  <si>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</si>
  <si>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</si>
  <si>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</si>
  <si>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</si>
  <si>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</si>
  <si>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</si>
  <si>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</si>
  <si>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</si>
  <si>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</si>
  <si>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</si>
  <si>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</si>
  <si>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</si>
  <si>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</si>
  <si>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</si>
  <si>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</si>
  <si>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</si>
  <si>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</si>
  <si>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</si>
  <si>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</si>
  <si>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</si>
  <si>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</si>
  <si>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</si>
  <si>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</si>
  <si>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</si>
  <si>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</si>
  <si>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</si>
  <si>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</si>
  <si>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</si>
  <si>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</si>
  <si>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</si>
  <si>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</si>
  <si>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</si>
  <si>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</si>
  <si>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</si>
  <si>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</si>
  <si>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</si>
  <si>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</si>
  <si>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</si>
  <si>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</si>
  <si>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</si>
  <si>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</si>
  <si>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</si>
  <si>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</si>
  <si>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</si>
  <si>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</si>
  <si>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</si>
  <si>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</si>
  <si>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</si>
  <si>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</si>
  <si>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</si>
  <si>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</si>
  <si>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</si>
  <si>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</si>
  <si>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</si>
  <si>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</si>
  <si>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</si>
  <si>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</si>
  <si>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</si>
  <si>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</si>
  <si>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</si>
  <si>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</si>
  <si>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</si>
  <si>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</si>
  <si>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</si>
  <si>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</si>
  <si>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</si>
  <si>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</si>
  <si>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</si>
  <si>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</si>
  <si>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</si>
  <si>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</si>
  <si>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</si>
  <si>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</si>
  <si>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</si>
  <si>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</si>
  <si>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</si>
  <si>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</si>
  <si>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</si>
  <si>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</si>
  <si>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</si>
  <si>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</si>
  <si>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</si>
  <si>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</si>
  <si>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</si>
  <si>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</si>
  <si>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</si>
  <si>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</si>
  <si>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</si>
  <si>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</si>
  <si>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</si>
  <si>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</si>
  <si>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</si>
  <si>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</si>
  <si>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</si>
  <si>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</si>
  <si>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</si>
  <si>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</si>
  <si>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</si>
  <si>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</si>
  <si>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</si>
  <si>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</si>
  <si>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</si>
  <si>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</si>
  <si>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</si>
  <si>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</si>
  <si>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</si>
  <si>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</si>
  <si>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</si>
  <si>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</si>
  <si>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</si>
  <si>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</si>
  <si>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</si>
  <si>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</si>
  <si>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</si>
  <si>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</si>
  <si>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</si>
  <si>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</si>
  <si>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</si>
  <si>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</si>
  <si>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</si>
  <si>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</si>
  <si>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</si>
  <si>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</si>
  <si>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</si>
  <si>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</si>
  <si>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</si>
  <si>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</si>
  <si>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</si>
  <si>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</si>
  <si>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</si>
  <si>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</si>
  <si>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</si>
  <si>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</si>
  <si>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</si>
  <si>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</si>
  <si>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</si>
  <si>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</si>
  <si>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</si>
  <si>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</si>
  <si>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</si>
  <si>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</si>
  <si>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</si>
  <si>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</si>
  <si>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</si>
  <si>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</si>
  <si>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</si>
  <si>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</si>
  <si>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</si>
  <si>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</si>
  <si>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</si>
  <si>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</si>
  <si>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</si>
  <si>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</si>
  <si>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</si>
  <si>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</si>
  <si>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</si>
  <si>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</si>
  <si>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</si>
  <si>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</si>
  <si>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</si>
  <si>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</si>
  <si>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</si>
  <si>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</si>
  <si>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</si>
  <si>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</si>
  <si>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</si>
  <si>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</si>
  <si>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</si>
  <si>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</si>
  <si>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</si>
  <si>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</si>
  <si>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</si>
  <si>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</si>
  <si>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</si>
  <si>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</si>
  <si>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</si>
  <si>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</si>
  <si>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</si>
  <si>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</si>
  <si>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</si>
  <si>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</si>
  <si>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</si>
  <si>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</si>
  <si>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</si>
  <si>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</si>
  <si>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</si>
  <si>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</si>
  <si>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</si>
  <si>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</si>
  <si>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</si>
  <si>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</si>
  <si>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</si>
  <si>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</si>
  <si>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</si>
  <si>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</si>
  <si>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</si>
  <si>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</si>
  <si>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</si>
  <si>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</si>
  <si>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</si>
  <si>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</si>
  <si>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</si>
  <si>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</si>
  <si>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</si>
  <si>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</si>
  <si>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</si>
  <si>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</si>
  <si>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</si>
  <si>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</si>
  <si>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</si>
  <si>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</si>
  <si>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</si>
  <si>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</si>
  <si>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</si>
  <si>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</si>
  <si>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</si>
  <si>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</si>
  <si>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</si>
  <si>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</si>
  <si>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</si>
  <si>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</si>
  <si>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</si>
  <si>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</si>
  <si>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</si>
  <si>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</si>
  <si>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</si>
  <si>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</si>
  <si>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</si>
  <si>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</si>
  <si>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</si>
  <si>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</si>
  <si>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</si>
  <si>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</si>
  <si>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</si>
  <si>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</si>
  <si>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</si>
  <si>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</si>
  <si>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</si>
  <si>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</si>
  <si>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</si>
  <si>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</si>
  <si>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</si>
  <si>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</si>
  <si>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</si>
  <si>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</si>
  <si>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</si>
  <si>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</si>
  <si>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</si>
  <si>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</si>
  <si>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</si>
  <si>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</si>
  <si>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</si>
  <si>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</si>
  <si>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</si>
  <si>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</si>
  <si>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</si>
  <si>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</si>
  <si>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</si>
  <si>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</si>
  <si>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</si>
  <si>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</si>
  <si>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</si>
  <si>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</si>
  <si>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</si>
  <si>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</si>
  <si>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</si>
  <si>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</si>
  <si>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</si>
  <si>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</si>
  <si>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</si>
  <si>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</si>
  <si>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</si>
  <si>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</si>
  <si>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</si>
  <si>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</si>
  <si>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</si>
  <si>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</si>
  <si>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</si>
  <si>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</si>
  <si>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</si>
  <si>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</si>
  <si>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</si>
  <si>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</si>
  <si>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</si>
  <si>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</si>
  <si>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</si>
  <si>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</si>
  <si>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</si>
  <si>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</si>
  <si>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</si>
  <si>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</si>
  <si>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</si>
  <si>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</si>
  <si>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</si>
  <si>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</si>
  <si>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</si>
  <si>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</si>
  <si>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</si>
  <si>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</si>
  <si>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</si>
  <si>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</si>
  <si>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</si>
  <si>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</si>
  <si>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</si>
  <si>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</si>
  <si>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</si>
  <si>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</si>
  <si>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</si>
  <si>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</si>
  <si>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</si>
  <si>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</si>
  <si>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</si>
  <si>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</si>
  <si>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</si>
  <si>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</si>
  <si>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</si>
  <si>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</si>
  <si>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</si>
  <si>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</si>
  <si>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</si>
  <si>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(b) Includes offshore supply from Denmark, Germany, the Netherlands, Norway, and the United Kingdom.</t>
  </si>
  <si>
    <t xml:space="preserve">      North Sea (b)</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</si>
  <si>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</si>
  <si>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</si>
  <si>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</si>
  <si>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</si>
  <si>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</si>
  <si>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</si>
  <si>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</si>
  <si>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</si>
  <si>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</si>
  <si>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</si>
  <si>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</si>
  <si>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</si>
  <si>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</si>
  <si>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</si>
  <si>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</si>
  <si>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</si>
  <si>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</si>
  <si>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</si>
  <si>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</si>
  <si>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</si>
  <si>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</si>
  <si>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</si>
  <si>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</si>
  <si>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</si>
  <si>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</si>
  <si>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</si>
  <si>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</si>
  <si>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</si>
  <si>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</si>
  <si>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</si>
  <si>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</si>
  <si>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</si>
  <si>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</si>
  <si>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</si>
  <si>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</si>
  <si>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</si>
  <si>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</si>
  <si>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</si>
  <si>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</si>
  <si>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</si>
  <si>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</si>
  <si>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</si>
  <si>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</si>
  <si>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</si>
  <si>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</si>
  <si>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</si>
  <si>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</si>
  <si>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</si>
  <si>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</si>
  <si>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</si>
  <si>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</si>
  <si>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</si>
  <si>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</si>
  <si>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</si>
  <si>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</si>
  <si>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</si>
  <si>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</si>
  <si>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</si>
  <si>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</si>
  <si>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</si>
  <si>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</si>
  <si>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</si>
  <si>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</si>
  <si>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</si>
  <si>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</si>
  <si>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</si>
  <si>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</si>
  <si>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</si>
  <si>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</si>
  <si>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</si>
  <si>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</si>
  <si>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</si>
  <si>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</si>
  <si>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</si>
  <si>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</si>
  <si>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</si>
  <si>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</si>
  <si>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</si>
  <si>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</si>
  <si>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</si>
  <si>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</si>
  <si>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</si>
  <si>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</si>
  <si>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</si>
  <si>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</si>
  <si>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</si>
  <si>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</si>
  <si>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</si>
  <si>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</si>
  <si>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</si>
  <si>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</si>
  <si>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</si>
  <si>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</si>
  <si>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</si>
  <si>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</si>
  <si>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</si>
  <si>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</si>
  <si>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</si>
  <si>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</si>
  <si>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</si>
  <si>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</si>
  <si>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</si>
  <si>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</si>
  <si>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</si>
  <si>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</si>
  <si>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</si>
  <si>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</si>
  <si>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</si>
  <si>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</si>
  <si>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</si>
  <si>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</si>
  <si>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</si>
  <si>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</si>
  <si>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</si>
  <si>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</si>
  <si>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</si>
  <si>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</si>
  <si>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</si>
  <si>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</si>
  <si>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</si>
  <si>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</si>
  <si>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</si>
  <si>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</si>
  <si>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</si>
  <si>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</si>
  <si>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</si>
  <si>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</si>
  <si>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</si>
  <si>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</si>
  <si>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</si>
  <si>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</si>
  <si>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</si>
  <si>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</si>
  <si>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</si>
  <si>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</si>
  <si>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</si>
  <si>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</si>
  <si>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</si>
  <si>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</si>
  <si>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r>
      <t xml:space="preserve">(d)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</si>
  <si>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Consumption (million barrels per day) (d)</t>
  </si>
  <si>
    <t xml:space="preserve">         Other Liquids (c)</t>
  </si>
  <si>
    <t>(c) Includes lease condensate, natural gas plant liquids, other liquids, refinery prodessing gain, and other unaccounted-for liquids.</t>
  </si>
  <si>
    <t>(a) Includes lease condensate, natural gas plant liquids, other liquids, refinery prodessing gain, and other unaccounted-for liquids.</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</si>
  <si>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</si>
  <si>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</si>
  <si>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</si>
  <si>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</si>
  <si>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</si>
  <si>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</si>
  <si>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</si>
  <si>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</si>
  <si>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</si>
  <si>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</si>
  <si>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</si>
  <si>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</si>
  <si>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</si>
  <si>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copr_id</t>
  </si>
  <si>
    <t xml:space="preserve">   Indonesia</t>
  </si>
  <si>
    <t>copr_ir</t>
  </si>
  <si>
    <t>copr_ag</t>
  </si>
  <si>
    <t>cops_opec_r07</t>
  </si>
  <si>
    <t xml:space="preserve">   Asia</t>
  </si>
  <si>
    <t>copc_opec_r07</t>
  </si>
  <si>
    <t>OPEC = Organization of Petroleum Exporting Countries: Algeria, Angola, Libya, and Nigeria (Africa); Ecuador and Venezuela (South America); Iran, Iraq, Kuwait, Qatar, Saudi Arabia, and the United Arab Emirates (Middle East); Indonesia (Asia).</t>
  </si>
  <si>
    <t>OPEC = Organization of Petroleum Exporting Countries: Algeria, Angola, Ecuador, Indonesia, Iran, Iraq, Kuwait, Libya, Nigeria, Qatar, Saudi Arabia, the United Arab Emirates, Venezuela.</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</si>
  <si>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</si>
  <si>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</si>
  <si>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</si>
  <si>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</si>
  <si>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</si>
  <si>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</si>
  <si>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</si>
  <si>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</si>
  <si>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</si>
  <si>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</si>
  <si>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</si>
  <si>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March 2016</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</si>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</sst>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2"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31">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0" fontId="2" fillId="4" borderId="0" xfId="0" quotePrefix="1"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2" fontId="36" fillId="0" borderId="0" xfId="22" applyNumberFormat="1" applyFont="1" applyAlignment="1">
      <alignment horizontal="right"/>
    </xf>
    <xf numFmtId="0" fontId="21" fillId="0" borderId="0" xfId="22" applyFont="1" applyAlignment="1">
      <alignment horizontal="right"/>
    </xf>
    <xf numFmtId="0" fontId="21" fillId="4" borderId="0" xfId="0" applyFont="1" applyFill="1" applyBorder="1" applyAlignment="1">
      <alignment horizontal="right"/>
    </xf>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241</v>
      </c>
      <c r="B1" s="269"/>
      <c r="C1" s="269"/>
      <c r="D1" s="629" t="s">
        <v>1309</v>
      </c>
      <c r="E1" s="269"/>
      <c r="F1" s="269"/>
      <c r="G1" s="269"/>
      <c r="H1" s="269"/>
      <c r="I1" s="269"/>
      <c r="J1" s="269"/>
      <c r="K1" s="269"/>
      <c r="L1" s="269"/>
      <c r="M1" s="269"/>
      <c r="N1" s="269"/>
      <c r="O1" s="269"/>
      <c r="P1" s="269"/>
    </row>
    <row r="2" spans="1:74" x14ac:dyDescent="0.2">
      <c r="AA2">
        <v>0</v>
      </c>
    </row>
    <row r="3" spans="1:74" x14ac:dyDescent="0.2">
      <c r="A3" t="s">
        <v>114</v>
      </c>
      <c r="D3" s="266">
        <v>2012</v>
      </c>
    </row>
    <row r="4" spans="1:74" x14ac:dyDescent="0.2">
      <c r="D4" s="266"/>
    </row>
    <row r="5" spans="1:74" x14ac:dyDescent="0.2">
      <c r="A5" t="s">
        <v>115</v>
      </c>
      <c r="D5" s="266">
        <f>+D3*100+1</f>
        <v>201201</v>
      </c>
    </row>
    <row r="10" spans="1:74" s="297" customFormat="1" x14ac:dyDescent="0.2">
      <c r="A10" s="297" t="s">
        <v>242</v>
      </c>
    </row>
    <row r="11" spans="1:74" s="12" customFormat="1" ht="11.25" x14ac:dyDescent="0.2">
      <c r="A11" s="43"/>
      <c r="B11" s="44" t="s">
        <v>977</v>
      </c>
      <c r="C11" s="298">
        <f>+D5</f>
        <v>201201</v>
      </c>
      <c r="D11" s="45">
        <f>C11+1</f>
        <v>201202</v>
      </c>
      <c r="E11" s="45">
        <f>D11+1</f>
        <v>201203</v>
      </c>
      <c r="F11" s="46">
        <f>E11+1</f>
        <v>201204</v>
      </c>
      <c r="G11" s="46">
        <f t="shared" ref="G11:BR11" si="0">F11+1</f>
        <v>201205</v>
      </c>
      <c r="H11" s="46">
        <f t="shared" si="0"/>
        <v>201206</v>
      </c>
      <c r="I11" s="46">
        <f t="shared" si="0"/>
        <v>201207</v>
      </c>
      <c r="J11" s="46">
        <f t="shared" si="0"/>
        <v>201208</v>
      </c>
      <c r="K11" s="46">
        <f t="shared" si="0"/>
        <v>201209</v>
      </c>
      <c r="L11" s="46">
        <f t="shared" si="0"/>
        <v>201210</v>
      </c>
      <c r="M11" s="46">
        <f t="shared" si="0"/>
        <v>201211</v>
      </c>
      <c r="N11" s="46">
        <f t="shared" si="0"/>
        <v>201212</v>
      </c>
      <c r="O11" s="46">
        <f>+C11+100</f>
        <v>201301</v>
      </c>
      <c r="P11" s="46">
        <f t="shared" si="0"/>
        <v>201302</v>
      </c>
      <c r="Q11" s="46">
        <f t="shared" si="0"/>
        <v>201303</v>
      </c>
      <c r="R11" s="46">
        <f t="shared" si="0"/>
        <v>201304</v>
      </c>
      <c r="S11" s="46">
        <f t="shared" si="0"/>
        <v>201305</v>
      </c>
      <c r="T11" s="46">
        <f t="shared" si="0"/>
        <v>201306</v>
      </c>
      <c r="U11" s="46">
        <f t="shared" si="0"/>
        <v>201307</v>
      </c>
      <c r="V11" s="46">
        <f t="shared" si="0"/>
        <v>201308</v>
      </c>
      <c r="W11" s="46">
        <f t="shared" si="0"/>
        <v>201309</v>
      </c>
      <c r="X11" s="46">
        <f t="shared" si="0"/>
        <v>201310</v>
      </c>
      <c r="Y11" s="46">
        <f t="shared" si="0"/>
        <v>201311</v>
      </c>
      <c r="Z11" s="46">
        <f t="shared" si="0"/>
        <v>201312</v>
      </c>
      <c r="AA11" s="46">
        <f>+O11+100</f>
        <v>201401</v>
      </c>
      <c r="AB11" s="46">
        <f t="shared" si="0"/>
        <v>201402</v>
      </c>
      <c r="AC11" s="46">
        <f t="shared" si="0"/>
        <v>201403</v>
      </c>
      <c r="AD11" s="46">
        <f t="shared" si="0"/>
        <v>201404</v>
      </c>
      <c r="AE11" s="46">
        <f t="shared" si="0"/>
        <v>201405</v>
      </c>
      <c r="AF11" s="46">
        <f t="shared" si="0"/>
        <v>201406</v>
      </c>
      <c r="AG11" s="46">
        <f t="shared" si="0"/>
        <v>201407</v>
      </c>
      <c r="AH11" s="46">
        <f t="shared" si="0"/>
        <v>201408</v>
      </c>
      <c r="AI11" s="46">
        <f t="shared" si="0"/>
        <v>201409</v>
      </c>
      <c r="AJ11" s="46">
        <f t="shared" si="0"/>
        <v>201410</v>
      </c>
      <c r="AK11" s="46">
        <f t="shared" si="0"/>
        <v>201411</v>
      </c>
      <c r="AL11" s="46">
        <f t="shared" si="0"/>
        <v>201412</v>
      </c>
      <c r="AM11" s="46">
        <f>+AA11+100</f>
        <v>201501</v>
      </c>
      <c r="AN11" s="46">
        <f t="shared" si="0"/>
        <v>201502</v>
      </c>
      <c r="AO11" s="46">
        <f t="shared" si="0"/>
        <v>201503</v>
      </c>
      <c r="AP11" s="46">
        <f t="shared" si="0"/>
        <v>201504</v>
      </c>
      <c r="AQ11" s="46">
        <f t="shared" si="0"/>
        <v>201505</v>
      </c>
      <c r="AR11" s="46">
        <f t="shared" si="0"/>
        <v>201506</v>
      </c>
      <c r="AS11" s="46">
        <f t="shared" si="0"/>
        <v>201507</v>
      </c>
      <c r="AT11" s="46">
        <f t="shared" si="0"/>
        <v>201508</v>
      </c>
      <c r="AU11" s="46">
        <f t="shared" si="0"/>
        <v>201509</v>
      </c>
      <c r="AV11" s="46">
        <f t="shared" si="0"/>
        <v>201510</v>
      </c>
      <c r="AW11" s="46">
        <f t="shared" si="0"/>
        <v>201511</v>
      </c>
      <c r="AX11" s="46">
        <f t="shared" si="0"/>
        <v>201512</v>
      </c>
      <c r="AY11" s="46">
        <f>+AM11+100</f>
        <v>201601</v>
      </c>
      <c r="AZ11" s="46">
        <f t="shared" si="0"/>
        <v>201602</v>
      </c>
      <c r="BA11" s="46">
        <f t="shared" si="0"/>
        <v>201603</v>
      </c>
      <c r="BB11" s="46">
        <f t="shared" si="0"/>
        <v>201604</v>
      </c>
      <c r="BC11" s="46">
        <f t="shared" si="0"/>
        <v>201605</v>
      </c>
      <c r="BD11" s="46">
        <f t="shared" si="0"/>
        <v>201606</v>
      </c>
      <c r="BE11" s="46">
        <f t="shared" si="0"/>
        <v>201607</v>
      </c>
      <c r="BF11" s="46">
        <f t="shared" si="0"/>
        <v>201608</v>
      </c>
      <c r="BG11" s="46">
        <f t="shared" si="0"/>
        <v>201609</v>
      </c>
      <c r="BH11" s="46">
        <f t="shared" si="0"/>
        <v>201610</v>
      </c>
      <c r="BI11" s="46">
        <f t="shared" si="0"/>
        <v>201611</v>
      </c>
      <c r="BJ11" s="46">
        <f t="shared" si="0"/>
        <v>201612</v>
      </c>
      <c r="BK11" s="46">
        <f>+AY11+100</f>
        <v>201701</v>
      </c>
      <c r="BL11" s="46">
        <f t="shared" si="0"/>
        <v>201702</v>
      </c>
      <c r="BM11" s="46">
        <f t="shared" si="0"/>
        <v>201703</v>
      </c>
      <c r="BN11" s="46">
        <f t="shared" si="0"/>
        <v>201704</v>
      </c>
      <c r="BO11" s="46">
        <f t="shared" si="0"/>
        <v>201705</v>
      </c>
      <c r="BP11" s="46">
        <f t="shared" si="0"/>
        <v>201706</v>
      </c>
      <c r="BQ11" s="46">
        <f t="shared" si="0"/>
        <v>201707</v>
      </c>
      <c r="BR11" s="46">
        <f t="shared" si="0"/>
        <v>201708</v>
      </c>
      <c r="BS11" s="46">
        <f>BR11+1</f>
        <v>201709</v>
      </c>
      <c r="BT11" s="46">
        <f>BS11+1</f>
        <v>201710</v>
      </c>
      <c r="BU11" s="46">
        <f>BT11+1</f>
        <v>201711</v>
      </c>
      <c r="BV11" s="46">
        <f>BU11+1</f>
        <v>201712</v>
      </c>
    </row>
    <row r="12" spans="1:74" s="12" customFormat="1" ht="11.25" x14ac:dyDescent="0.2">
      <c r="A12" s="43"/>
      <c r="B12" s="47" t="s">
        <v>248</v>
      </c>
      <c r="C12" s="48">
        <v>217</v>
      </c>
      <c r="D12" s="48">
        <v>218</v>
      </c>
      <c r="E12" s="48">
        <v>219</v>
      </c>
      <c r="F12" s="48">
        <v>220</v>
      </c>
      <c r="G12" s="48">
        <v>221</v>
      </c>
      <c r="H12" s="48">
        <v>222</v>
      </c>
      <c r="I12" s="48">
        <v>223</v>
      </c>
      <c r="J12" s="48">
        <v>224</v>
      </c>
      <c r="K12" s="48">
        <v>225</v>
      </c>
      <c r="L12" s="48">
        <v>226</v>
      </c>
      <c r="M12" s="48">
        <v>227</v>
      </c>
      <c r="N12" s="48">
        <v>228</v>
      </c>
      <c r="O12" s="48">
        <v>229</v>
      </c>
      <c r="P12" s="48">
        <v>230</v>
      </c>
      <c r="Q12" s="48">
        <v>231</v>
      </c>
      <c r="R12" s="48">
        <v>232</v>
      </c>
      <c r="S12" s="48">
        <v>233</v>
      </c>
      <c r="T12" s="48">
        <v>234</v>
      </c>
      <c r="U12" s="48">
        <v>235</v>
      </c>
      <c r="V12" s="48">
        <v>236</v>
      </c>
      <c r="W12" s="48">
        <v>237</v>
      </c>
      <c r="X12" s="48">
        <v>238</v>
      </c>
      <c r="Y12" s="48">
        <v>239</v>
      </c>
      <c r="Z12" s="48">
        <v>240</v>
      </c>
      <c r="AA12" s="48">
        <v>241</v>
      </c>
      <c r="AB12" s="48">
        <v>242</v>
      </c>
      <c r="AC12" s="48">
        <v>243</v>
      </c>
      <c r="AD12" s="48">
        <v>244</v>
      </c>
      <c r="AE12" s="48">
        <v>245</v>
      </c>
      <c r="AF12" s="48">
        <v>246</v>
      </c>
      <c r="AG12" s="48">
        <v>247</v>
      </c>
      <c r="AH12" s="48">
        <v>248</v>
      </c>
      <c r="AI12" s="48">
        <v>249</v>
      </c>
      <c r="AJ12" s="48">
        <v>250</v>
      </c>
      <c r="AK12" s="48">
        <v>251</v>
      </c>
      <c r="AL12" s="48">
        <v>252</v>
      </c>
      <c r="AM12" s="48">
        <v>253</v>
      </c>
      <c r="AN12" s="48">
        <v>254</v>
      </c>
      <c r="AO12" s="48">
        <v>255</v>
      </c>
      <c r="AP12" s="48">
        <v>256</v>
      </c>
      <c r="AQ12" s="48">
        <v>257</v>
      </c>
      <c r="AR12" s="48">
        <v>258</v>
      </c>
      <c r="AS12" s="48">
        <v>259</v>
      </c>
      <c r="AT12" s="48">
        <v>260</v>
      </c>
      <c r="AU12" s="48">
        <v>261</v>
      </c>
      <c r="AV12" s="48">
        <v>262</v>
      </c>
      <c r="AW12" s="48">
        <v>263</v>
      </c>
      <c r="AX12" s="48">
        <v>264</v>
      </c>
      <c r="AY12" s="48">
        <v>265</v>
      </c>
      <c r="AZ12" s="48">
        <v>266</v>
      </c>
      <c r="BA12" s="48">
        <v>267</v>
      </c>
      <c r="BB12" s="48">
        <v>268</v>
      </c>
      <c r="BC12" s="48">
        <v>269</v>
      </c>
      <c r="BD12" s="48">
        <v>270</v>
      </c>
      <c r="BE12" s="48">
        <v>271</v>
      </c>
      <c r="BF12" s="48">
        <v>272</v>
      </c>
      <c r="BG12" s="48">
        <v>273</v>
      </c>
      <c r="BH12" s="48">
        <v>274</v>
      </c>
      <c r="BI12" s="48">
        <v>275</v>
      </c>
      <c r="BJ12" s="48">
        <v>276</v>
      </c>
      <c r="BK12" s="48">
        <v>277</v>
      </c>
      <c r="BL12" s="48">
        <v>278</v>
      </c>
      <c r="BM12" s="48">
        <v>279</v>
      </c>
      <c r="BN12" s="48">
        <v>280</v>
      </c>
      <c r="BO12" s="48">
        <v>281</v>
      </c>
      <c r="BP12" s="48">
        <v>282</v>
      </c>
      <c r="BQ12" s="48">
        <v>283</v>
      </c>
      <c r="BR12" s="48">
        <v>284</v>
      </c>
      <c r="BS12" s="48">
        <v>285</v>
      </c>
      <c r="BT12" s="48">
        <v>286</v>
      </c>
      <c r="BU12" s="48">
        <v>287</v>
      </c>
      <c r="BV12" s="48">
        <v>288</v>
      </c>
    </row>
    <row r="13" spans="1:74" s="297"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W59" activePane="bottomRight" state="frozen"/>
      <selection activeCell="BC15" sqref="BC15"/>
      <selection pane="topRight" activeCell="BC15" sqref="BC15"/>
      <selection pane="bottomLeft" activeCell="BC15" sqref="BC15"/>
      <selection pane="bottomRight" activeCell="AZ65" sqref="AZ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9" customWidth="1"/>
    <col min="59" max="62" width="6.5703125" style="406" customWidth="1"/>
    <col min="63" max="74" width="6.5703125" style="154" customWidth="1"/>
    <col min="75" max="16384" width="9.5703125" style="154"/>
  </cols>
  <sheetData>
    <row r="1" spans="1:74" ht="13.35" customHeight="1" x14ac:dyDescent="0.2">
      <c r="A1" s="765" t="s">
        <v>1023</v>
      </c>
      <c r="B1" s="800" t="s">
        <v>1251</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307"/>
    </row>
    <row r="2" spans="1:74" ht="12.75" x14ac:dyDescent="0.2">
      <c r="A2" s="766"/>
      <c r="B2" s="542" t="str">
        <f>"U.S. Energy Information Administration  |  Short-Term Energy Outlook  - "&amp;Dates!D1</f>
        <v>U.S. Energy Information Administration  |  Short-Term Energy Outlook  - March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x14ac:dyDescent="0.2">
      <c r="A5" s="639"/>
      <c r="B5" s="155" t="s">
        <v>1193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
      <c r="A6" s="640"/>
      <c r="B6" s="155" t="s">
        <v>1194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
      <c r="A7" s="640" t="s">
        <v>1195</v>
      </c>
      <c r="B7" s="641" t="s">
        <v>1196</v>
      </c>
      <c r="C7" s="214">
        <v>1.0306770000000001</v>
      </c>
      <c r="D7" s="214">
        <v>1.035482</v>
      </c>
      <c r="E7" s="214">
        <v>1.021161</v>
      </c>
      <c r="F7" s="214">
        <v>0.99263299999999999</v>
      </c>
      <c r="G7" s="214">
        <v>0.97425799999999996</v>
      </c>
      <c r="H7" s="214">
        <v>0.91313299999999997</v>
      </c>
      <c r="I7" s="214">
        <v>0.89158000000000004</v>
      </c>
      <c r="J7" s="214">
        <v>0.93396699999999999</v>
      </c>
      <c r="K7" s="214">
        <v>0.98416599999999999</v>
      </c>
      <c r="L7" s="214">
        <v>0.99790299999999998</v>
      </c>
      <c r="M7" s="214">
        <v>1.0041659999999999</v>
      </c>
      <c r="N7" s="214">
        <v>0.91625800000000002</v>
      </c>
      <c r="O7" s="214">
        <v>0.90748300000000004</v>
      </c>
      <c r="P7" s="214">
        <v>0.96260699999999999</v>
      </c>
      <c r="Q7" s="214">
        <v>0.95470900000000003</v>
      </c>
      <c r="R7" s="214">
        <v>0.93079999999999996</v>
      </c>
      <c r="S7" s="214">
        <v>0.93177399999999999</v>
      </c>
      <c r="T7" s="214">
        <v>0.889733</v>
      </c>
      <c r="U7" s="214">
        <v>0.93296699999999999</v>
      </c>
      <c r="V7" s="214">
        <v>0.99280599999999997</v>
      </c>
      <c r="W7" s="214">
        <v>1.0321659999999999</v>
      </c>
      <c r="X7" s="214">
        <v>1.044516</v>
      </c>
      <c r="Y7" s="214">
        <v>1.0367</v>
      </c>
      <c r="Z7" s="214">
        <v>1.02458</v>
      </c>
      <c r="AA7" s="214">
        <v>1.045161</v>
      </c>
      <c r="AB7" s="214">
        <v>1.0238210000000001</v>
      </c>
      <c r="AC7" s="214">
        <v>1.0780000000000001</v>
      </c>
      <c r="AD7" s="214">
        <v>1.119866</v>
      </c>
      <c r="AE7" s="214">
        <v>1.0791930000000001</v>
      </c>
      <c r="AF7" s="214">
        <v>1.136333</v>
      </c>
      <c r="AG7" s="214">
        <v>1.1198710000000001</v>
      </c>
      <c r="AH7" s="214">
        <v>1.0991930000000001</v>
      </c>
      <c r="AI7" s="214">
        <v>1.1158999999999999</v>
      </c>
      <c r="AJ7" s="214">
        <v>1.1177090000000001</v>
      </c>
      <c r="AK7" s="214">
        <v>1.0812999999999999</v>
      </c>
      <c r="AL7" s="214">
        <v>1.0717410000000001</v>
      </c>
      <c r="AM7" s="214">
        <v>1.010645</v>
      </c>
      <c r="AN7" s="214">
        <v>1.0603210000000001</v>
      </c>
      <c r="AO7" s="214">
        <v>1.0812250000000001</v>
      </c>
      <c r="AP7" s="214">
        <v>1.1348659999999999</v>
      </c>
      <c r="AQ7" s="214">
        <v>1.0867739999999999</v>
      </c>
      <c r="AR7" s="214">
        <v>1.0670660000000001</v>
      </c>
      <c r="AS7" s="214">
        <v>1.062387</v>
      </c>
      <c r="AT7" s="214">
        <v>1.1014839999999999</v>
      </c>
      <c r="AU7" s="214">
        <v>1.0992329999999999</v>
      </c>
      <c r="AV7" s="214">
        <v>1.158226</v>
      </c>
      <c r="AW7" s="214">
        <v>1.2178</v>
      </c>
      <c r="AX7" s="214">
        <v>1.2098709999999999</v>
      </c>
      <c r="AY7" s="214">
        <v>1.16348052</v>
      </c>
      <c r="AZ7" s="214">
        <v>1.2125252893</v>
      </c>
      <c r="BA7" s="355">
        <v>1.2531570000000001</v>
      </c>
      <c r="BB7" s="355">
        <v>1.2571699999999999</v>
      </c>
      <c r="BC7" s="355">
        <v>1.2402200000000001</v>
      </c>
      <c r="BD7" s="355">
        <v>1.2013020000000001</v>
      </c>
      <c r="BE7" s="355">
        <v>1.2081679999999999</v>
      </c>
      <c r="BF7" s="355">
        <v>1.2644500000000001</v>
      </c>
      <c r="BG7" s="355">
        <v>1.2626649999999999</v>
      </c>
      <c r="BH7" s="355">
        <v>1.285407</v>
      </c>
      <c r="BI7" s="355">
        <v>1.303391</v>
      </c>
      <c r="BJ7" s="355">
        <v>1.2825880000000001</v>
      </c>
      <c r="BK7" s="355">
        <v>1.2758590000000001</v>
      </c>
      <c r="BL7" s="355">
        <v>1.2823370000000001</v>
      </c>
      <c r="BM7" s="355">
        <v>1.3685659999999999</v>
      </c>
      <c r="BN7" s="355">
        <v>1.3862950000000001</v>
      </c>
      <c r="BO7" s="355">
        <v>1.3887119999999999</v>
      </c>
      <c r="BP7" s="355">
        <v>1.420191</v>
      </c>
      <c r="BQ7" s="355">
        <v>1.4246319999999999</v>
      </c>
      <c r="BR7" s="355">
        <v>1.4475910000000001</v>
      </c>
      <c r="BS7" s="355">
        <v>1.454019</v>
      </c>
      <c r="BT7" s="355">
        <v>1.4949589999999999</v>
      </c>
      <c r="BU7" s="355">
        <v>1.4565490000000001</v>
      </c>
      <c r="BV7" s="355">
        <v>1.4767790000000001</v>
      </c>
    </row>
    <row r="8" spans="1:74" x14ac:dyDescent="0.2">
      <c r="A8" s="640" t="s">
        <v>1197</v>
      </c>
      <c r="B8" s="641" t="s">
        <v>1198</v>
      </c>
      <c r="C8" s="214">
        <v>0.68219300000000005</v>
      </c>
      <c r="D8" s="214">
        <v>0.69355100000000003</v>
      </c>
      <c r="E8" s="214">
        <v>0.68628999999999996</v>
      </c>
      <c r="F8" s="214">
        <v>0.68840000000000001</v>
      </c>
      <c r="G8" s="214">
        <v>0.70238699999999998</v>
      </c>
      <c r="H8" s="214">
        <v>0.69259999999999999</v>
      </c>
      <c r="I8" s="214">
        <v>0.69767699999999999</v>
      </c>
      <c r="J8" s="214">
        <v>0.71041900000000002</v>
      </c>
      <c r="K8" s="214">
        <v>0.72570000000000001</v>
      </c>
      <c r="L8" s="214">
        <v>0.74567700000000003</v>
      </c>
      <c r="M8" s="214">
        <v>0.76556599999999997</v>
      </c>
      <c r="N8" s="214">
        <v>0.756741</v>
      </c>
      <c r="O8" s="214">
        <v>0.74612900000000004</v>
      </c>
      <c r="P8" s="214">
        <v>0.77457100000000001</v>
      </c>
      <c r="Q8" s="214">
        <v>0.770903</v>
      </c>
      <c r="R8" s="214">
        <v>0.79766599999999999</v>
      </c>
      <c r="S8" s="214">
        <v>0.81448299999999996</v>
      </c>
      <c r="T8" s="214">
        <v>0.81973300000000004</v>
      </c>
      <c r="U8" s="214">
        <v>0.83480600000000005</v>
      </c>
      <c r="V8" s="214">
        <v>0.85348299999999999</v>
      </c>
      <c r="W8" s="214">
        <v>0.87593299999999996</v>
      </c>
      <c r="X8" s="214">
        <v>0.87296700000000005</v>
      </c>
      <c r="Y8" s="214">
        <v>0.86983299999999997</v>
      </c>
      <c r="Z8" s="214">
        <v>0.84157999999999999</v>
      </c>
      <c r="AA8" s="214">
        <v>0.85109599999999996</v>
      </c>
      <c r="AB8" s="214">
        <v>0.874857</v>
      </c>
      <c r="AC8" s="214">
        <v>0.904451</v>
      </c>
      <c r="AD8" s="214">
        <v>0.936666</v>
      </c>
      <c r="AE8" s="214">
        <v>0.95825800000000005</v>
      </c>
      <c r="AF8" s="214">
        <v>0.99380000000000002</v>
      </c>
      <c r="AG8" s="214">
        <v>1.0163869999999999</v>
      </c>
      <c r="AH8" s="214">
        <v>1.037903</v>
      </c>
      <c r="AI8" s="214">
        <v>1.0499000000000001</v>
      </c>
      <c r="AJ8" s="214">
        <v>1.058967</v>
      </c>
      <c r="AK8" s="214">
        <v>1.0489999999999999</v>
      </c>
      <c r="AL8" s="214">
        <v>1.077871</v>
      </c>
      <c r="AM8" s="214">
        <v>1.030516</v>
      </c>
      <c r="AN8" s="214">
        <v>1.070892</v>
      </c>
      <c r="AO8" s="214">
        <v>1.098096</v>
      </c>
      <c r="AP8" s="214">
        <v>1.128933</v>
      </c>
      <c r="AQ8" s="214">
        <v>1.113032</v>
      </c>
      <c r="AR8" s="214">
        <v>1.1167659999999999</v>
      </c>
      <c r="AS8" s="214">
        <v>1.12429</v>
      </c>
      <c r="AT8" s="214">
        <v>1.12771</v>
      </c>
      <c r="AU8" s="214">
        <v>1.139567</v>
      </c>
      <c r="AV8" s="214">
        <v>1.167484</v>
      </c>
      <c r="AW8" s="214">
        <v>1.1523000000000001</v>
      </c>
      <c r="AX8" s="214">
        <v>1.133645</v>
      </c>
      <c r="AY8" s="214">
        <v>1.0963297432000001</v>
      </c>
      <c r="AZ8" s="214">
        <v>1.0977505692</v>
      </c>
      <c r="BA8" s="355">
        <v>1.1305210000000001</v>
      </c>
      <c r="BB8" s="355">
        <v>1.148674</v>
      </c>
      <c r="BC8" s="355">
        <v>1.1422829999999999</v>
      </c>
      <c r="BD8" s="355">
        <v>1.1467039999999999</v>
      </c>
      <c r="BE8" s="355">
        <v>1.132525</v>
      </c>
      <c r="BF8" s="355">
        <v>1.138118</v>
      </c>
      <c r="BG8" s="355">
        <v>1.153651</v>
      </c>
      <c r="BH8" s="355">
        <v>1.1620729999999999</v>
      </c>
      <c r="BI8" s="355">
        <v>1.1574679999999999</v>
      </c>
      <c r="BJ8" s="355">
        <v>1.1640269999999999</v>
      </c>
      <c r="BK8" s="355">
        <v>1.1410579999999999</v>
      </c>
      <c r="BL8" s="355">
        <v>1.173316</v>
      </c>
      <c r="BM8" s="355">
        <v>1.1930190000000001</v>
      </c>
      <c r="BN8" s="355">
        <v>1.202796</v>
      </c>
      <c r="BO8" s="355">
        <v>1.2005859999999999</v>
      </c>
      <c r="BP8" s="355">
        <v>1.2050810000000001</v>
      </c>
      <c r="BQ8" s="355">
        <v>1.1943299999999999</v>
      </c>
      <c r="BR8" s="355">
        <v>1.1981170000000001</v>
      </c>
      <c r="BS8" s="355">
        <v>1.212296</v>
      </c>
      <c r="BT8" s="355">
        <v>1.2121839999999999</v>
      </c>
      <c r="BU8" s="355">
        <v>1.2181740000000001</v>
      </c>
      <c r="BV8" s="355">
        <v>1.2190449999999999</v>
      </c>
    </row>
    <row r="9" spans="1:74" x14ac:dyDescent="0.2">
      <c r="A9" s="640" t="s">
        <v>1199</v>
      </c>
      <c r="B9" s="641" t="s">
        <v>1230</v>
      </c>
      <c r="C9" s="214">
        <v>0.386517</v>
      </c>
      <c r="D9" s="214">
        <v>0.38700099999999998</v>
      </c>
      <c r="E9" s="214">
        <v>0.38429000000000002</v>
      </c>
      <c r="F9" s="214">
        <v>0.39253300000000002</v>
      </c>
      <c r="G9" s="214">
        <v>0.39909600000000001</v>
      </c>
      <c r="H9" s="214">
        <v>0.40013300000000002</v>
      </c>
      <c r="I9" s="214">
        <v>0.40061400000000003</v>
      </c>
      <c r="J9" s="214">
        <v>0.39754899999999999</v>
      </c>
      <c r="K9" s="214">
        <v>0.41353400000000001</v>
      </c>
      <c r="L9" s="214">
        <v>0.42838700000000002</v>
      </c>
      <c r="M9" s="214">
        <v>0.435168</v>
      </c>
      <c r="N9" s="214">
        <v>0.42754900000000001</v>
      </c>
      <c r="O9" s="214">
        <v>0.41945199999999999</v>
      </c>
      <c r="P9" s="214">
        <v>0.43385699999999999</v>
      </c>
      <c r="Q9" s="214">
        <v>0.43854900000000002</v>
      </c>
      <c r="R9" s="214">
        <v>0.4531</v>
      </c>
      <c r="S9" s="214">
        <v>0.46203300000000003</v>
      </c>
      <c r="T9" s="214">
        <v>0.46796700000000002</v>
      </c>
      <c r="U9" s="214">
        <v>0.47738799999999998</v>
      </c>
      <c r="V9" s="214">
        <v>0.486678</v>
      </c>
      <c r="W9" s="214">
        <v>0.497367</v>
      </c>
      <c r="X9" s="214">
        <v>0.48803299999999999</v>
      </c>
      <c r="Y9" s="214">
        <v>0.48823299999999997</v>
      </c>
      <c r="Z9" s="214">
        <v>0.46861399999999998</v>
      </c>
      <c r="AA9" s="214">
        <v>0.47222599999999998</v>
      </c>
      <c r="AB9" s="214">
        <v>0.47849999999999998</v>
      </c>
      <c r="AC9" s="214">
        <v>0.49738700000000002</v>
      </c>
      <c r="AD9" s="214">
        <v>0.52116799999999996</v>
      </c>
      <c r="AE9" s="214">
        <v>0.52867799999999998</v>
      </c>
      <c r="AF9" s="214">
        <v>0.54786699999999999</v>
      </c>
      <c r="AG9" s="214">
        <v>0.55770900000000001</v>
      </c>
      <c r="AH9" s="214">
        <v>0.57206500000000005</v>
      </c>
      <c r="AI9" s="214">
        <v>0.590333</v>
      </c>
      <c r="AJ9" s="214">
        <v>0.58961399999999997</v>
      </c>
      <c r="AK9" s="214">
        <v>0.58273299999999995</v>
      </c>
      <c r="AL9" s="214">
        <v>0.59425899999999998</v>
      </c>
      <c r="AM9" s="214">
        <v>0.56100000000000005</v>
      </c>
      <c r="AN9" s="214">
        <v>0.58125099999999996</v>
      </c>
      <c r="AO9" s="214">
        <v>0.59725899999999998</v>
      </c>
      <c r="AP9" s="214">
        <v>0.62200100000000003</v>
      </c>
      <c r="AQ9" s="214">
        <v>0.61841900000000005</v>
      </c>
      <c r="AR9" s="214">
        <v>0.62640099999999999</v>
      </c>
      <c r="AS9" s="214">
        <v>0.63487099999999996</v>
      </c>
      <c r="AT9" s="214">
        <v>0.63087099999999996</v>
      </c>
      <c r="AU9" s="214">
        <v>0.64300000000000002</v>
      </c>
      <c r="AV9" s="214">
        <v>0.65190300000000001</v>
      </c>
      <c r="AW9" s="214">
        <v>0.63900000000000001</v>
      </c>
      <c r="AX9" s="214">
        <v>0.62303200000000003</v>
      </c>
      <c r="AY9" s="214">
        <v>0.57439606346000005</v>
      </c>
      <c r="AZ9" s="214">
        <v>0.60782502505000002</v>
      </c>
      <c r="BA9" s="355">
        <v>0.62754080000000001</v>
      </c>
      <c r="BB9" s="355">
        <v>0.64293210000000001</v>
      </c>
      <c r="BC9" s="355">
        <v>0.63480110000000001</v>
      </c>
      <c r="BD9" s="355">
        <v>0.64234880000000005</v>
      </c>
      <c r="BE9" s="355">
        <v>0.62229800000000002</v>
      </c>
      <c r="BF9" s="355">
        <v>0.62531630000000005</v>
      </c>
      <c r="BG9" s="355">
        <v>0.64113039999999999</v>
      </c>
      <c r="BH9" s="355">
        <v>0.64294810000000002</v>
      </c>
      <c r="BI9" s="355">
        <v>0.63928770000000001</v>
      </c>
      <c r="BJ9" s="355">
        <v>0.64989680000000005</v>
      </c>
      <c r="BK9" s="355">
        <v>0.63615189999999999</v>
      </c>
      <c r="BL9" s="355">
        <v>0.64397910000000003</v>
      </c>
      <c r="BM9" s="355">
        <v>0.65722809999999998</v>
      </c>
      <c r="BN9" s="355">
        <v>0.6722534</v>
      </c>
      <c r="BO9" s="355">
        <v>0.66419349999999999</v>
      </c>
      <c r="BP9" s="355">
        <v>0.67523120000000003</v>
      </c>
      <c r="BQ9" s="355">
        <v>0.65780400000000006</v>
      </c>
      <c r="BR9" s="355">
        <v>0.66137179999999995</v>
      </c>
      <c r="BS9" s="355">
        <v>0.6773247</v>
      </c>
      <c r="BT9" s="355">
        <v>0.68016359999999998</v>
      </c>
      <c r="BU9" s="355">
        <v>0.67917689999999997</v>
      </c>
      <c r="BV9" s="355">
        <v>0.6894711</v>
      </c>
    </row>
    <row r="10" spans="1:74" x14ac:dyDescent="0.2">
      <c r="A10" s="640" t="s">
        <v>1201</v>
      </c>
      <c r="B10" s="641" t="s">
        <v>1202</v>
      </c>
      <c r="C10" s="214">
        <v>0.28464499999999998</v>
      </c>
      <c r="D10" s="214">
        <v>0.28465499999999999</v>
      </c>
      <c r="E10" s="214">
        <v>0.29312899999999997</v>
      </c>
      <c r="F10" s="214">
        <v>0.30526599999999998</v>
      </c>
      <c r="G10" s="214">
        <v>0.31764500000000001</v>
      </c>
      <c r="H10" s="214">
        <v>0.332233</v>
      </c>
      <c r="I10" s="214">
        <v>0.33670899999999998</v>
      </c>
      <c r="J10" s="214">
        <v>0.32903199999999999</v>
      </c>
      <c r="K10" s="214">
        <v>0.33853299999999997</v>
      </c>
      <c r="L10" s="214">
        <v>0.33480599999999999</v>
      </c>
      <c r="M10" s="214">
        <v>0.33103300000000002</v>
      </c>
      <c r="N10" s="214">
        <v>0.31483800000000001</v>
      </c>
      <c r="O10" s="214">
        <v>0.30567699999999998</v>
      </c>
      <c r="P10" s="214">
        <v>0.31864199999999998</v>
      </c>
      <c r="Q10" s="214">
        <v>0.32038699999999998</v>
      </c>
      <c r="R10" s="214">
        <v>0.33163300000000001</v>
      </c>
      <c r="S10" s="214">
        <v>0.34806399999999998</v>
      </c>
      <c r="T10" s="214">
        <v>0.36413299999999998</v>
      </c>
      <c r="U10" s="214">
        <v>0.37322499999999997</v>
      </c>
      <c r="V10" s="214">
        <v>0.382129</v>
      </c>
      <c r="W10" s="214">
        <v>0.38569999999999999</v>
      </c>
      <c r="X10" s="214">
        <v>0.36093500000000001</v>
      </c>
      <c r="Y10" s="214">
        <v>0.35213299999999997</v>
      </c>
      <c r="Z10" s="214">
        <v>0.32503199999999999</v>
      </c>
      <c r="AA10" s="214">
        <v>0.32700000000000001</v>
      </c>
      <c r="AB10" s="214">
        <v>0.33300000000000002</v>
      </c>
      <c r="AC10" s="214">
        <v>0.34958</v>
      </c>
      <c r="AD10" s="214">
        <v>0.3725</v>
      </c>
      <c r="AE10" s="214">
        <v>0.38941900000000002</v>
      </c>
      <c r="AF10" s="214">
        <v>0.41603299999999999</v>
      </c>
      <c r="AG10" s="214">
        <v>0.42083799999999999</v>
      </c>
      <c r="AH10" s="214">
        <v>0.43267699999999998</v>
      </c>
      <c r="AI10" s="214">
        <v>0.438633</v>
      </c>
      <c r="AJ10" s="214">
        <v>0.43003200000000003</v>
      </c>
      <c r="AK10" s="214">
        <v>0.40229999999999999</v>
      </c>
      <c r="AL10" s="214">
        <v>0.41248299999999999</v>
      </c>
      <c r="AM10" s="214">
        <v>0.37816100000000002</v>
      </c>
      <c r="AN10" s="214">
        <v>0.38714199999999999</v>
      </c>
      <c r="AO10" s="214">
        <v>0.40470899999999999</v>
      </c>
      <c r="AP10" s="214">
        <v>0.42763299999999999</v>
      </c>
      <c r="AQ10" s="214">
        <v>0.43035400000000001</v>
      </c>
      <c r="AR10" s="214">
        <v>0.449133</v>
      </c>
      <c r="AS10" s="214">
        <v>0.462613</v>
      </c>
      <c r="AT10" s="214">
        <v>0.45864500000000002</v>
      </c>
      <c r="AU10" s="214">
        <v>0.46096700000000002</v>
      </c>
      <c r="AV10" s="214">
        <v>0.45041900000000001</v>
      </c>
      <c r="AW10" s="214">
        <v>0.42659999999999998</v>
      </c>
      <c r="AX10" s="214">
        <v>0.40858100000000003</v>
      </c>
      <c r="AY10" s="214">
        <v>0.39964690000000003</v>
      </c>
      <c r="AZ10" s="214">
        <v>0.40998200000000001</v>
      </c>
      <c r="BA10" s="355">
        <v>0.41761359999999997</v>
      </c>
      <c r="BB10" s="355">
        <v>0.42633280000000001</v>
      </c>
      <c r="BC10" s="355">
        <v>0.43779400000000002</v>
      </c>
      <c r="BD10" s="355">
        <v>0.45419949999999998</v>
      </c>
      <c r="BE10" s="355">
        <v>0.45449400000000001</v>
      </c>
      <c r="BF10" s="355">
        <v>0.4598062</v>
      </c>
      <c r="BG10" s="355">
        <v>0.46551379999999998</v>
      </c>
      <c r="BH10" s="355">
        <v>0.44990540000000001</v>
      </c>
      <c r="BI10" s="355">
        <v>0.43636399999999997</v>
      </c>
      <c r="BJ10" s="355">
        <v>0.4298728</v>
      </c>
      <c r="BK10" s="355">
        <v>0.41314899999999999</v>
      </c>
      <c r="BL10" s="355">
        <v>0.425757</v>
      </c>
      <c r="BM10" s="355">
        <v>0.43425730000000001</v>
      </c>
      <c r="BN10" s="355">
        <v>0.44276799999999999</v>
      </c>
      <c r="BO10" s="355">
        <v>0.45426830000000001</v>
      </c>
      <c r="BP10" s="355">
        <v>0.47269030000000001</v>
      </c>
      <c r="BQ10" s="355">
        <v>0.47450059999999999</v>
      </c>
      <c r="BR10" s="355">
        <v>0.48012749999999998</v>
      </c>
      <c r="BS10" s="355">
        <v>0.48591380000000001</v>
      </c>
      <c r="BT10" s="355">
        <v>0.47088809999999998</v>
      </c>
      <c r="BU10" s="355">
        <v>0.45889239999999998</v>
      </c>
      <c r="BV10" s="355">
        <v>0.45221800000000001</v>
      </c>
    </row>
    <row r="11" spans="1:74" x14ac:dyDescent="0.2">
      <c r="A11" s="640"/>
      <c r="B11" s="155" t="s">
        <v>1203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8"/>
      <c r="AZ11" s="648"/>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40" t="s">
        <v>1204</v>
      </c>
      <c r="B12" s="641" t="s">
        <v>1205</v>
      </c>
      <c r="C12" s="214">
        <v>2.0129000000000001E-2</v>
      </c>
      <c r="D12" s="214">
        <v>1.3551000000000001E-2</v>
      </c>
      <c r="E12" s="214">
        <v>1.8709E-2</v>
      </c>
      <c r="F12" s="214">
        <v>2.2433000000000002E-2</v>
      </c>
      <c r="G12" s="214">
        <v>2.1354000000000001E-2</v>
      </c>
      <c r="H12" s="214">
        <v>1.55E-2</v>
      </c>
      <c r="I12" s="214">
        <v>1.8064E-2</v>
      </c>
      <c r="J12" s="214">
        <v>1.8579999999999999E-2</v>
      </c>
      <c r="K12" s="214">
        <v>1.7000000000000001E-2</v>
      </c>
      <c r="L12" s="214">
        <v>1.8419000000000001E-2</v>
      </c>
      <c r="M12" s="214">
        <v>1.6566000000000001E-2</v>
      </c>
      <c r="N12" s="214">
        <v>1.5677E-2</v>
      </c>
      <c r="O12" s="214">
        <v>7.3870000000000003E-3</v>
      </c>
      <c r="P12" s="214">
        <v>6.8570000000000002E-3</v>
      </c>
      <c r="Q12" s="214">
        <v>6.2899999999999996E-3</v>
      </c>
      <c r="R12" s="214">
        <v>7.2659999999999999E-3</v>
      </c>
      <c r="S12" s="214">
        <v>5.8710000000000004E-3</v>
      </c>
      <c r="T12" s="214">
        <v>6.2329999999999998E-3</v>
      </c>
      <c r="U12" s="214">
        <v>7.3540000000000003E-3</v>
      </c>
      <c r="V12" s="214">
        <v>7.6449999999999999E-3</v>
      </c>
      <c r="W12" s="214">
        <v>9.7330000000000003E-3</v>
      </c>
      <c r="X12" s="214">
        <v>8.0319999999999992E-3</v>
      </c>
      <c r="Y12" s="214">
        <v>7.1999999999999998E-3</v>
      </c>
      <c r="Z12" s="214">
        <v>6.483E-3</v>
      </c>
      <c r="AA12" s="214">
        <v>5.548E-3</v>
      </c>
      <c r="AB12" s="214">
        <v>6.6420000000000003E-3</v>
      </c>
      <c r="AC12" s="214">
        <v>4.7739999999999996E-3</v>
      </c>
      <c r="AD12" s="214">
        <v>5.5329999999999997E-3</v>
      </c>
      <c r="AE12" s="214">
        <v>6.3870000000000003E-3</v>
      </c>
      <c r="AF12" s="214">
        <v>3.0660000000000001E-3</v>
      </c>
      <c r="AG12" s="214">
        <v>6.3540000000000003E-3</v>
      </c>
      <c r="AH12" s="214">
        <v>7.4510000000000002E-3</v>
      </c>
      <c r="AI12" s="214">
        <v>5.9329999999999999E-3</v>
      </c>
      <c r="AJ12" s="214">
        <v>5.3220000000000003E-3</v>
      </c>
      <c r="AK12" s="214">
        <v>4.4999999999999997E-3</v>
      </c>
      <c r="AL12" s="214">
        <v>5.483E-3</v>
      </c>
      <c r="AM12" s="214">
        <v>4.1289999999999999E-3</v>
      </c>
      <c r="AN12" s="214">
        <v>6.8919999999999997E-3</v>
      </c>
      <c r="AO12" s="214">
        <v>6.6769999999999998E-3</v>
      </c>
      <c r="AP12" s="214">
        <v>5.3660000000000001E-3</v>
      </c>
      <c r="AQ12" s="214">
        <v>6.2579999999999997E-3</v>
      </c>
      <c r="AR12" s="214">
        <v>5.1330000000000004E-3</v>
      </c>
      <c r="AS12" s="214">
        <v>6.0650000000000001E-3</v>
      </c>
      <c r="AT12" s="214">
        <v>4.0969999999999999E-3</v>
      </c>
      <c r="AU12" s="214">
        <v>5.267E-3</v>
      </c>
      <c r="AV12" s="214">
        <v>6.5160000000000001E-3</v>
      </c>
      <c r="AW12" s="214">
        <v>6.5329999999999997E-3</v>
      </c>
      <c r="AX12" s="214">
        <v>7.2899999999999996E-3</v>
      </c>
      <c r="AY12" s="214">
        <v>5.32147E-3</v>
      </c>
      <c r="AZ12" s="214">
        <v>4.1168899999999998E-3</v>
      </c>
      <c r="BA12" s="355">
        <v>4.8988299999999999E-3</v>
      </c>
      <c r="BB12" s="355">
        <v>5.9918200000000001E-3</v>
      </c>
      <c r="BC12" s="355">
        <v>5.8511700000000002E-3</v>
      </c>
      <c r="BD12" s="355">
        <v>6.3773800000000002E-3</v>
      </c>
      <c r="BE12" s="355">
        <v>5.1616199999999996E-3</v>
      </c>
      <c r="BF12" s="355">
        <v>5.2687100000000002E-3</v>
      </c>
      <c r="BG12" s="355">
        <v>4.81336E-3</v>
      </c>
      <c r="BH12" s="355">
        <v>4.9647399999999996E-3</v>
      </c>
      <c r="BI12" s="355">
        <v>4.4331199999999996E-3</v>
      </c>
      <c r="BJ12" s="355">
        <v>5.2412099999999996E-3</v>
      </c>
      <c r="BK12" s="355">
        <v>4.7771000000000003E-3</v>
      </c>
      <c r="BL12" s="355">
        <v>3.5897099999999999E-3</v>
      </c>
      <c r="BM12" s="355">
        <v>4.38412E-3</v>
      </c>
      <c r="BN12" s="355">
        <v>5.4682799999999998E-3</v>
      </c>
      <c r="BO12" s="355">
        <v>5.34119E-3</v>
      </c>
      <c r="BP12" s="355">
        <v>5.8738899999999997E-3</v>
      </c>
      <c r="BQ12" s="355">
        <v>4.6519999999999999E-3</v>
      </c>
      <c r="BR12" s="355">
        <v>4.7606599999999999E-3</v>
      </c>
      <c r="BS12" s="355">
        <v>4.3063499999999996E-3</v>
      </c>
      <c r="BT12" s="355">
        <v>4.4588900000000001E-3</v>
      </c>
      <c r="BU12" s="355">
        <v>3.9192799999999998E-3</v>
      </c>
      <c r="BV12" s="355">
        <v>4.7297099999999998E-3</v>
      </c>
    </row>
    <row r="13" spans="1:74" x14ac:dyDescent="0.2">
      <c r="A13" s="640" t="s">
        <v>1206</v>
      </c>
      <c r="B13" s="641" t="s">
        <v>1207</v>
      </c>
      <c r="C13" s="214">
        <v>0.53109600000000001</v>
      </c>
      <c r="D13" s="214">
        <v>0.54168899999999998</v>
      </c>
      <c r="E13" s="214">
        <v>0.54457999999999995</v>
      </c>
      <c r="F13" s="214">
        <v>0.558033</v>
      </c>
      <c r="G13" s="214">
        <v>0.56848299999999996</v>
      </c>
      <c r="H13" s="214">
        <v>0.58540000000000003</v>
      </c>
      <c r="I13" s="214">
        <v>0.56857999999999997</v>
      </c>
      <c r="J13" s="214">
        <v>0.54325800000000002</v>
      </c>
      <c r="K13" s="214">
        <v>0.52206600000000003</v>
      </c>
      <c r="L13" s="214">
        <v>0.54057999999999995</v>
      </c>
      <c r="M13" s="214">
        <v>0.55013299999999998</v>
      </c>
      <c r="N13" s="214">
        <v>0.57861200000000002</v>
      </c>
      <c r="O13" s="214">
        <v>0.54267699999999996</v>
      </c>
      <c r="P13" s="214">
        <v>0.53592799999999996</v>
      </c>
      <c r="Q13" s="214">
        <v>0.55932199999999999</v>
      </c>
      <c r="R13" s="214">
        <v>0.56140000000000001</v>
      </c>
      <c r="S13" s="214">
        <v>0.57409600000000005</v>
      </c>
      <c r="T13" s="214">
        <v>0.56556600000000001</v>
      </c>
      <c r="U13" s="214">
        <v>0.57545100000000005</v>
      </c>
      <c r="V13" s="214">
        <v>0.58361200000000002</v>
      </c>
      <c r="W13" s="214">
        <v>0.573766</v>
      </c>
      <c r="X13" s="214">
        <v>0.54225800000000002</v>
      </c>
      <c r="Y13" s="214">
        <v>0.55723299999999998</v>
      </c>
      <c r="Z13" s="214">
        <v>0.59977400000000003</v>
      </c>
      <c r="AA13" s="214">
        <v>0.58393499999999998</v>
      </c>
      <c r="AB13" s="214">
        <v>0.572214</v>
      </c>
      <c r="AC13" s="214">
        <v>0.56425800000000004</v>
      </c>
      <c r="AD13" s="214">
        <v>0.60029999999999994</v>
      </c>
      <c r="AE13" s="214">
        <v>0.596225</v>
      </c>
      <c r="AF13" s="214">
        <v>0.59599999999999997</v>
      </c>
      <c r="AG13" s="214">
        <v>0.61254799999999998</v>
      </c>
      <c r="AH13" s="214">
        <v>0.60190299999999997</v>
      </c>
      <c r="AI13" s="214">
        <v>0.55176599999999998</v>
      </c>
      <c r="AJ13" s="214">
        <v>0.52883800000000003</v>
      </c>
      <c r="AK13" s="214">
        <v>0.603433</v>
      </c>
      <c r="AL13" s="214">
        <v>0.63522500000000004</v>
      </c>
      <c r="AM13" s="214">
        <v>0.56145100000000003</v>
      </c>
      <c r="AN13" s="214">
        <v>0.52917800000000004</v>
      </c>
      <c r="AO13" s="214">
        <v>0.53674100000000002</v>
      </c>
      <c r="AP13" s="214">
        <v>0.589333</v>
      </c>
      <c r="AQ13" s="214">
        <v>0.58196700000000001</v>
      </c>
      <c r="AR13" s="214">
        <v>0.56940000000000002</v>
      </c>
      <c r="AS13" s="214">
        <v>0.58096800000000004</v>
      </c>
      <c r="AT13" s="214">
        <v>0.57454799999999995</v>
      </c>
      <c r="AU13" s="214">
        <v>0.52896699999999996</v>
      </c>
      <c r="AV13" s="214">
        <v>0.52003200000000005</v>
      </c>
      <c r="AW13" s="214">
        <v>0.55246700000000004</v>
      </c>
      <c r="AX13" s="214">
        <v>0.57758100000000001</v>
      </c>
      <c r="AY13" s="214">
        <v>0.55140520000000004</v>
      </c>
      <c r="AZ13" s="214">
        <v>0.5259819</v>
      </c>
      <c r="BA13" s="355">
        <v>0.54025210000000001</v>
      </c>
      <c r="BB13" s="355">
        <v>0.56310649999999995</v>
      </c>
      <c r="BC13" s="355">
        <v>0.57475739999999997</v>
      </c>
      <c r="BD13" s="355">
        <v>0.57450659999999998</v>
      </c>
      <c r="BE13" s="355">
        <v>0.57932830000000002</v>
      </c>
      <c r="BF13" s="355">
        <v>0.5778567</v>
      </c>
      <c r="BG13" s="355">
        <v>0.55638259999999995</v>
      </c>
      <c r="BH13" s="355">
        <v>0.54193230000000003</v>
      </c>
      <c r="BI13" s="355">
        <v>0.56133109999999997</v>
      </c>
      <c r="BJ13" s="355">
        <v>0.5859896</v>
      </c>
      <c r="BK13" s="355">
        <v>0.55147930000000001</v>
      </c>
      <c r="BL13" s="355">
        <v>0.54223869999999996</v>
      </c>
      <c r="BM13" s="355">
        <v>0.55133339999999997</v>
      </c>
      <c r="BN13" s="355">
        <v>0.57452449999999999</v>
      </c>
      <c r="BO13" s="355">
        <v>0.5804975</v>
      </c>
      <c r="BP13" s="355">
        <v>0.58062340000000001</v>
      </c>
      <c r="BQ13" s="355">
        <v>0.58284590000000003</v>
      </c>
      <c r="BR13" s="355">
        <v>0.57949899999999999</v>
      </c>
      <c r="BS13" s="355">
        <v>0.56106809999999996</v>
      </c>
      <c r="BT13" s="355">
        <v>0.54682909999999996</v>
      </c>
      <c r="BU13" s="355">
        <v>0.56847239999999999</v>
      </c>
      <c r="BV13" s="355">
        <v>0.59099710000000005</v>
      </c>
    </row>
    <row r="14" spans="1:74" x14ac:dyDescent="0.2">
      <c r="A14" s="640" t="s">
        <v>1208</v>
      </c>
      <c r="B14" s="641" t="s">
        <v>1200</v>
      </c>
      <c r="C14" s="214">
        <v>-0.13045100000000001</v>
      </c>
      <c r="D14" s="214">
        <v>-5.2585E-2</v>
      </c>
      <c r="E14" s="214">
        <v>0.124227</v>
      </c>
      <c r="F14" s="214">
        <v>0.25453399999999998</v>
      </c>
      <c r="G14" s="214">
        <v>0.26812999999999998</v>
      </c>
      <c r="H14" s="214">
        <v>0.24026600000000001</v>
      </c>
      <c r="I14" s="214">
        <v>0.26100099999999998</v>
      </c>
      <c r="J14" s="214">
        <v>0.21732299999999999</v>
      </c>
      <c r="K14" s="214">
        <v>1.3767E-2</v>
      </c>
      <c r="L14" s="214">
        <v>-8.9482999999999993E-2</v>
      </c>
      <c r="M14" s="214">
        <v>-0.202399</v>
      </c>
      <c r="N14" s="214">
        <v>-0.204064</v>
      </c>
      <c r="O14" s="214">
        <v>-0.13958100000000001</v>
      </c>
      <c r="P14" s="214">
        <v>-6.5393000000000007E-2</v>
      </c>
      <c r="Q14" s="214">
        <v>8.1935999999999995E-2</v>
      </c>
      <c r="R14" s="214">
        <v>0.24543400000000001</v>
      </c>
      <c r="S14" s="214">
        <v>0.28042</v>
      </c>
      <c r="T14" s="214">
        <v>0.268901</v>
      </c>
      <c r="U14" s="214">
        <v>0.275453</v>
      </c>
      <c r="V14" s="214">
        <v>0.23783899999999999</v>
      </c>
      <c r="W14" s="214">
        <v>4.6334E-2</v>
      </c>
      <c r="X14" s="214">
        <v>-0.13190299999999999</v>
      </c>
      <c r="Y14" s="214">
        <v>-0.26316699999999998</v>
      </c>
      <c r="Z14" s="214">
        <v>-0.23025699999999999</v>
      </c>
      <c r="AA14" s="214">
        <v>-0.18396699999999999</v>
      </c>
      <c r="AB14" s="214">
        <v>-7.4106000000000005E-2</v>
      </c>
      <c r="AC14" s="214">
        <v>9.7063999999999998E-2</v>
      </c>
      <c r="AD14" s="214">
        <v>0.25426700000000002</v>
      </c>
      <c r="AE14" s="214">
        <v>0.28412900000000002</v>
      </c>
      <c r="AF14" s="214">
        <v>0.27136700000000002</v>
      </c>
      <c r="AG14" s="214">
        <v>0.29025899999999999</v>
      </c>
      <c r="AH14" s="214">
        <v>0.278387</v>
      </c>
      <c r="AI14" s="214">
        <v>5.2533999999999997E-2</v>
      </c>
      <c r="AJ14" s="214">
        <v>-8.9901999999999996E-2</v>
      </c>
      <c r="AK14" s="214">
        <v>-0.221167</v>
      </c>
      <c r="AL14" s="214">
        <v>-0.24261199999999999</v>
      </c>
      <c r="AM14" s="214">
        <v>-0.17077400000000001</v>
      </c>
      <c r="AN14" s="214">
        <v>-0.13782</v>
      </c>
      <c r="AO14" s="214">
        <v>6.6064999999999999E-2</v>
      </c>
      <c r="AP14" s="214">
        <v>0.228267</v>
      </c>
      <c r="AQ14" s="214">
        <v>0.295516</v>
      </c>
      <c r="AR14" s="214">
        <v>0.28363300000000002</v>
      </c>
      <c r="AS14" s="214">
        <v>0.26248300000000002</v>
      </c>
      <c r="AT14" s="214">
        <v>0.25748399999999999</v>
      </c>
      <c r="AU14" s="214">
        <v>4.5365999999999997E-2</v>
      </c>
      <c r="AV14" s="214">
        <v>-8.9902999999999997E-2</v>
      </c>
      <c r="AW14" s="214">
        <v>-0.2286</v>
      </c>
      <c r="AX14" s="214">
        <v>-0.25445200000000001</v>
      </c>
      <c r="AY14" s="214">
        <v>-0.16521469999999999</v>
      </c>
      <c r="AZ14" s="214">
        <v>-9.7702600000000001E-2</v>
      </c>
      <c r="BA14" s="355">
        <v>6.9239200000000001E-2</v>
      </c>
      <c r="BB14" s="355">
        <v>0.22878039999999999</v>
      </c>
      <c r="BC14" s="355">
        <v>0.26598100000000002</v>
      </c>
      <c r="BD14" s="355">
        <v>0.2630538</v>
      </c>
      <c r="BE14" s="355">
        <v>0.26728479999999999</v>
      </c>
      <c r="BF14" s="355">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3.3773600000000001E-2</v>
      </c>
      <c r="BT14" s="355">
        <v>-8.6751999999999996E-2</v>
      </c>
      <c r="BU14" s="355">
        <v>-0.21052199999999999</v>
      </c>
      <c r="BV14" s="355">
        <v>-0.22384599999999999</v>
      </c>
    </row>
    <row r="15" spans="1:74" x14ac:dyDescent="0.2">
      <c r="A15" s="640"/>
      <c r="B15" s="155" t="s">
        <v>1209</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8"/>
      <c r="AZ15" s="648"/>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5"/>
    </row>
    <row r="16" spans="1:74" x14ac:dyDescent="0.2">
      <c r="A16" s="640" t="s">
        <v>1210</v>
      </c>
      <c r="B16" s="641" t="s">
        <v>1202</v>
      </c>
      <c r="C16" s="214">
        <v>-1.8935E-2</v>
      </c>
      <c r="D16" s="214">
        <v>-1.8620000000000001E-2</v>
      </c>
      <c r="E16" s="214">
        <v>-1.7774000000000002E-2</v>
      </c>
      <c r="F16" s="214">
        <v>-1.7565999999999998E-2</v>
      </c>
      <c r="G16" s="214">
        <v>-1.7935E-2</v>
      </c>
      <c r="H16" s="214">
        <v>-1.78E-2</v>
      </c>
      <c r="I16" s="214">
        <v>-1.7096E-2</v>
      </c>
      <c r="J16" s="214">
        <v>-1.7967E-2</v>
      </c>
      <c r="K16" s="214">
        <v>-1.7632999999999999E-2</v>
      </c>
      <c r="L16" s="214">
        <v>-1.7838E-2</v>
      </c>
      <c r="M16" s="214">
        <v>-1.7933000000000001E-2</v>
      </c>
      <c r="N16" s="214">
        <v>-1.7160999999999999E-2</v>
      </c>
      <c r="O16" s="214">
        <v>-1.6386999999999999E-2</v>
      </c>
      <c r="P16" s="214">
        <v>-1.7000000000000001E-2</v>
      </c>
      <c r="Q16" s="214">
        <v>-1.7160999999999999E-2</v>
      </c>
      <c r="R16" s="214">
        <v>-1.8100000000000002E-2</v>
      </c>
      <c r="S16" s="214">
        <v>-1.8870999999999999E-2</v>
      </c>
      <c r="T16" s="214">
        <v>-1.9033000000000001E-2</v>
      </c>
      <c r="U16" s="214">
        <v>-1.8773999999999999E-2</v>
      </c>
      <c r="V16" s="214">
        <v>-1.7967E-2</v>
      </c>
      <c r="W16" s="214">
        <v>-1.84E-2</v>
      </c>
      <c r="X16" s="214">
        <v>-1.8870999999999999E-2</v>
      </c>
      <c r="Y16" s="214">
        <v>-1.8966E-2</v>
      </c>
      <c r="Z16" s="214">
        <v>-1.8935E-2</v>
      </c>
      <c r="AA16" s="214">
        <v>-1.8806E-2</v>
      </c>
      <c r="AB16" s="214">
        <v>-1.8891999999999999E-2</v>
      </c>
      <c r="AC16" s="214">
        <v>-1.9193000000000002E-2</v>
      </c>
      <c r="AD16" s="214">
        <v>-1.9932999999999999E-2</v>
      </c>
      <c r="AE16" s="214">
        <v>-2.0032000000000001E-2</v>
      </c>
      <c r="AF16" s="214">
        <v>-1.9966000000000001E-2</v>
      </c>
      <c r="AG16" s="214">
        <v>-2.0129000000000001E-2</v>
      </c>
      <c r="AH16" s="214">
        <v>-1.9418999999999999E-2</v>
      </c>
      <c r="AI16" s="214">
        <v>-1.9665999999999999E-2</v>
      </c>
      <c r="AJ16" s="214">
        <v>-1.8967000000000001E-2</v>
      </c>
      <c r="AK16" s="214">
        <v>-0.02</v>
      </c>
      <c r="AL16" s="214">
        <v>-2.0934999999999999E-2</v>
      </c>
      <c r="AM16" s="214">
        <v>-2.0192999999999999E-2</v>
      </c>
      <c r="AN16" s="214">
        <v>-2.0677999999999998E-2</v>
      </c>
      <c r="AO16" s="214">
        <v>-2.0677000000000001E-2</v>
      </c>
      <c r="AP16" s="214">
        <v>-2.0299999999999999E-2</v>
      </c>
      <c r="AQ16" s="214">
        <v>-2.0967E-2</v>
      </c>
      <c r="AR16" s="214">
        <v>-2.1533E-2</v>
      </c>
      <c r="AS16" s="214">
        <v>-2.1194000000000001E-2</v>
      </c>
      <c r="AT16" s="214">
        <v>-2.0742E-2</v>
      </c>
      <c r="AU16" s="214">
        <v>-2.0532999999999999E-2</v>
      </c>
      <c r="AV16" s="214">
        <v>-2.1257999999999999E-2</v>
      </c>
      <c r="AW16" s="214">
        <v>-2.1566999999999999E-2</v>
      </c>
      <c r="AX16" s="214">
        <v>-2.1999999999999999E-2</v>
      </c>
      <c r="AY16" s="214">
        <v>-1.97004E-2</v>
      </c>
      <c r="AZ16" s="214">
        <v>-1.90788E-2</v>
      </c>
      <c r="BA16" s="355">
        <v>-1.9771199999999999E-2</v>
      </c>
      <c r="BB16" s="355">
        <v>-1.9417899999999998E-2</v>
      </c>
      <c r="BC16" s="355">
        <v>-1.9637000000000002E-2</v>
      </c>
      <c r="BD16" s="355">
        <v>-1.9538400000000001E-2</v>
      </c>
      <c r="BE16" s="355">
        <v>-1.9788799999999999E-2</v>
      </c>
      <c r="BF16" s="355">
        <v>-1.9713899999999999E-2</v>
      </c>
      <c r="BG16" s="355">
        <v>-1.9451599999999999E-2</v>
      </c>
      <c r="BH16" s="355">
        <v>-1.9102000000000001E-2</v>
      </c>
      <c r="BI16" s="355">
        <v>-1.9503800000000002E-2</v>
      </c>
      <c r="BJ16" s="355">
        <v>-1.9494000000000001E-2</v>
      </c>
      <c r="BK16" s="355">
        <v>-1.9694199999999999E-2</v>
      </c>
      <c r="BL16" s="355">
        <v>-1.91138E-2</v>
      </c>
      <c r="BM16" s="355">
        <v>-1.9622199999999999E-2</v>
      </c>
      <c r="BN16" s="355">
        <v>-1.91846E-2</v>
      </c>
      <c r="BO16" s="355">
        <v>-1.9450200000000001E-2</v>
      </c>
      <c r="BP16" s="355">
        <v>-1.9301700000000001E-2</v>
      </c>
      <c r="BQ16" s="355">
        <v>-1.9664399999999999E-2</v>
      </c>
      <c r="BR16" s="355">
        <v>-1.9489800000000002E-2</v>
      </c>
      <c r="BS16" s="355">
        <v>-1.92465E-2</v>
      </c>
      <c r="BT16" s="355">
        <v>-1.8915299999999999E-2</v>
      </c>
      <c r="BU16" s="355">
        <v>-1.9466299999999999E-2</v>
      </c>
      <c r="BV16" s="355">
        <v>-1.9349399999999999E-2</v>
      </c>
    </row>
    <row r="17" spans="1:74" x14ac:dyDescent="0.2">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8"/>
      <c r="AZ17" s="648"/>
      <c r="BA17" s="405"/>
      <c r="BB17" s="405"/>
      <c r="BC17" s="405"/>
      <c r="BD17" s="405"/>
      <c r="BE17" s="405"/>
      <c r="BF17" s="405"/>
      <c r="BG17" s="405"/>
      <c r="BH17" s="405"/>
      <c r="BI17" s="405"/>
      <c r="BJ17" s="405"/>
      <c r="BK17" s="405"/>
      <c r="BL17" s="405"/>
      <c r="BM17" s="405"/>
      <c r="BN17" s="405"/>
      <c r="BO17" s="405"/>
      <c r="BP17" s="405"/>
      <c r="BQ17" s="405"/>
      <c r="BR17" s="405"/>
      <c r="BS17" s="405"/>
      <c r="BT17" s="405"/>
      <c r="BU17" s="405"/>
      <c r="BV17" s="405"/>
    </row>
    <row r="18" spans="1:74" x14ac:dyDescent="0.2">
      <c r="A18" s="639"/>
      <c r="B18" s="155" t="s">
        <v>1211</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8"/>
      <c r="AZ18" s="648"/>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40" t="s">
        <v>1212</v>
      </c>
      <c r="B19" s="641" t="s">
        <v>1213</v>
      </c>
      <c r="C19" s="214">
        <v>3.5399999999999999E-4</v>
      </c>
      <c r="D19" s="214">
        <v>3.4400000000000001E-4</v>
      </c>
      <c r="E19" s="214">
        <v>2.5799999999999998E-4</v>
      </c>
      <c r="F19" s="214">
        <v>3.3300000000000002E-4</v>
      </c>
      <c r="G19" s="214">
        <v>3.2200000000000002E-4</v>
      </c>
      <c r="H19" s="214">
        <v>2.6600000000000001E-4</v>
      </c>
      <c r="I19" s="214">
        <v>2.9E-4</v>
      </c>
      <c r="J19" s="214">
        <v>3.8699999999999997E-4</v>
      </c>
      <c r="K19" s="214">
        <v>3.3300000000000002E-4</v>
      </c>
      <c r="L19" s="214">
        <v>1.93E-4</v>
      </c>
      <c r="M19" s="214">
        <v>4.0000000000000002E-4</v>
      </c>
      <c r="N19" s="214">
        <v>2.9E-4</v>
      </c>
      <c r="O19" s="214">
        <v>3.5399999999999999E-4</v>
      </c>
      <c r="P19" s="214">
        <v>2.8499999999999999E-4</v>
      </c>
      <c r="Q19" s="214">
        <v>3.5399999999999999E-4</v>
      </c>
      <c r="R19" s="214">
        <v>2.9999999999999997E-4</v>
      </c>
      <c r="S19" s="214">
        <v>3.8699999999999997E-4</v>
      </c>
      <c r="T19" s="214">
        <v>2.6600000000000001E-4</v>
      </c>
      <c r="U19" s="214">
        <v>3.8699999999999997E-4</v>
      </c>
      <c r="V19" s="214">
        <v>3.8699999999999997E-4</v>
      </c>
      <c r="W19" s="214">
        <v>2.9999999999999997E-4</v>
      </c>
      <c r="X19" s="214">
        <v>3.5399999999999999E-4</v>
      </c>
      <c r="Y19" s="214">
        <v>3.6600000000000001E-4</v>
      </c>
      <c r="Z19" s="214">
        <v>2.9E-4</v>
      </c>
      <c r="AA19" s="214">
        <v>-1.4031999999999999E-2</v>
      </c>
      <c r="AB19" s="214">
        <v>-2.3713999999999999E-2</v>
      </c>
      <c r="AC19" s="214">
        <v>-2.0645E-2</v>
      </c>
      <c r="AD19" s="214">
        <v>-1.6466999999999999E-2</v>
      </c>
      <c r="AE19" s="214">
        <v>-2.8289999999999999E-2</v>
      </c>
      <c r="AF19" s="214">
        <v>-2.3800000000000002E-2</v>
      </c>
      <c r="AG19" s="214">
        <v>-3.8646E-2</v>
      </c>
      <c r="AH19" s="214">
        <v>-5.6418999999999997E-2</v>
      </c>
      <c r="AI19" s="214">
        <v>-4.5267000000000002E-2</v>
      </c>
      <c r="AJ19" s="214">
        <v>-6.2516000000000002E-2</v>
      </c>
      <c r="AK19" s="214">
        <v>-4.8432999999999997E-2</v>
      </c>
      <c r="AL19" s="214">
        <v>-7.0031999999999997E-2</v>
      </c>
      <c r="AM19" s="214">
        <v>-6.6968E-2</v>
      </c>
      <c r="AN19" s="214">
        <v>-7.0749999999999993E-2</v>
      </c>
      <c r="AO19" s="214">
        <v>-5.5E-2</v>
      </c>
      <c r="AP19" s="214">
        <v>-6.2167E-2</v>
      </c>
      <c r="AQ19" s="214">
        <v>-7.7482999999999996E-2</v>
      </c>
      <c r="AR19" s="214">
        <v>-7.0000000000000007E-2</v>
      </c>
      <c r="AS19" s="214">
        <v>-6.5290000000000001E-2</v>
      </c>
      <c r="AT19" s="214">
        <v>-0.06</v>
      </c>
      <c r="AU19" s="214">
        <v>-5.1067000000000001E-2</v>
      </c>
      <c r="AV19" s="214">
        <v>-6.8160999999999999E-2</v>
      </c>
      <c r="AW19" s="214">
        <v>-6.5866999999999995E-2</v>
      </c>
      <c r="AX19" s="214">
        <v>-6.4032000000000006E-2</v>
      </c>
      <c r="AY19" s="214">
        <v>-0.10014729999999999</v>
      </c>
      <c r="AZ19" s="214">
        <v>-0.11286880000000001</v>
      </c>
      <c r="BA19" s="355">
        <v>-0.1054751</v>
      </c>
      <c r="BB19" s="355">
        <v>-0.1133115</v>
      </c>
      <c r="BC19" s="355">
        <v>-0.1184139</v>
      </c>
      <c r="BD19" s="355">
        <v>-0.12311759999999999</v>
      </c>
      <c r="BE19" s="355">
        <v>-0.12936900000000001</v>
      </c>
      <c r="BF19" s="355">
        <v>-0.16105130000000001</v>
      </c>
      <c r="BG19" s="355">
        <v>-0.1829356</v>
      </c>
      <c r="BH19" s="355">
        <v>-0.1845569</v>
      </c>
      <c r="BI19" s="355">
        <v>-0.18940789999999999</v>
      </c>
      <c r="BJ19" s="355">
        <v>-0.19610710000000001</v>
      </c>
      <c r="BK19" s="355">
        <v>-0.20169809999999999</v>
      </c>
      <c r="BL19" s="355">
        <v>-0.20773810000000001</v>
      </c>
      <c r="BM19" s="355">
        <v>-0.21220030000000001</v>
      </c>
      <c r="BN19" s="355">
        <v>-0.21674060000000001</v>
      </c>
      <c r="BO19" s="355">
        <v>-0.2227625</v>
      </c>
      <c r="BP19" s="355">
        <v>-0.22722210000000001</v>
      </c>
      <c r="BQ19" s="355">
        <v>-0.23355000000000001</v>
      </c>
      <c r="BR19" s="355">
        <v>-0.2402205</v>
      </c>
      <c r="BS19" s="355">
        <v>-0.24404400000000001</v>
      </c>
      <c r="BT19" s="355">
        <v>-0.25069599999999997</v>
      </c>
      <c r="BU19" s="355">
        <v>-0.2541582</v>
      </c>
      <c r="BV19" s="355">
        <v>-0.261245</v>
      </c>
    </row>
    <row r="20" spans="1:74" x14ac:dyDescent="0.2">
      <c r="A20" s="640" t="s">
        <v>1214</v>
      </c>
      <c r="B20" s="641" t="s">
        <v>1224</v>
      </c>
      <c r="C20" s="214">
        <v>-1.8508E-2</v>
      </c>
      <c r="D20" s="214">
        <v>-1.9168000000000001E-2</v>
      </c>
      <c r="E20" s="214">
        <v>-4.2883999999999999E-2</v>
      </c>
      <c r="F20" s="214">
        <v>-7.2405999999999998E-2</v>
      </c>
      <c r="G20" s="214">
        <v>-3.8953000000000002E-2</v>
      </c>
      <c r="H20" s="214">
        <v>-5.7359E-2</v>
      </c>
      <c r="I20" s="214">
        <v>-5.2594000000000002E-2</v>
      </c>
      <c r="J20" s="214">
        <v>-7.0688000000000001E-2</v>
      </c>
      <c r="K20" s="214">
        <v>-4.7935999999999999E-2</v>
      </c>
      <c r="L20" s="214">
        <v>-9.8089999999999997E-2</v>
      </c>
      <c r="M20" s="214">
        <v>-9.5148999999999997E-2</v>
      </c>
      <c r="N20" s="214">
        <v>-4.2429000000000001E-2</v>
      </c>
      <c r="O20" s="214">
        <v>2.1198000000000002E-2</v>
      </c>
      <c r="P20" s="214">
        <v>-2.2957999999999999E-2</v>
      </c>
      <c r="Q20" s="214">
        <v>-0.14372199999999999</v>
      </c>
      <c r="R20" s="214">
        <v>-0.172014</v>
      </c>
      <c r="S20" s="214">
        <v>-0.22742299999999999</v>
      </c>
      <c r="T20" s="214">
        <v>-0.15632399999999999</v>
      </c>
      <c r="U20" s="214">
        <v>-0.187166</v>
      </c>
      <c r="V20" s="214">
        <v>-0.209954</v>
      </c>
      <c r="W20" s="214">
        <v>-0.24640999999999999</v>
      </c>
      <c r="X20" s="214">
        <v>-0.249893</v>
      </c>
      <c r="Y20" s="214">
        <v>-0.24096100000000001</v>
      </c>
      <c r="Z20" s="214">
        <v>-0.25353199999999998</v>
      </c>
      <c r="AA20" s="214">
        <v>-0.168263</v>
      </c>
      <c r="AB20" s="214">
        <v>-0.120921</v>
      </c>
      <c r="AC20" s="214">
        <v>-0.208513</v>
      </c>
      <c r="AD20" s="214">
        <v>-0.32799400000000001</v>
      </c>
      <c r="AE20" s="214">
        <v>-0.38427800000000001</v>
      </c>
      <c r="AF20" s="214">
        <v>-0.29239500000000002</v>
      </c>
      <c r="AG20" s="214">
        <v>-0.371724</v>
      </c>
      <c r="AH20" s="214">
        <v>-0.327511</v>
      </c>
      <c r="AI20" s="214">
        <v>-0.38677800000000001</v>
      </c>
      <c r="AJ20" s="214">
        <v>-0.44963900000000001</v>
      </c>
      <c r="AK20" s="214">
        <v>-0.33450400000000002</v>
      </c>
      <c r="AL20" s="214">
        <v>-0.39369999999999999</v>
      </c>
      <c r="AM20" s="214">
        <v>-0.35193200000000002</v>
      </c>
      <c r="AN20" s="214">
        <v>-0.51302599999999998</v>
      </c>
      <c r="AO20" s="214">
        <v>-0.33852300000000002</v>
      </c>
      <c r="AP20" s="214">
        <v>-0.51792099999999996</v>
      </c>
      <c r="AQ20" s="214">
        <v>-0.49622500000000003</v>
      </c>
      <c r="AR20" s="214">
        <v>-0.45078499999999999</v>
      </c>
      <c r="AS20" s="214">
        <v>-0.529254</v>
      </c>
      <c r="AT20" s="214">
        <v>-0.49303999999999998</v>
      </c>
      <c r="AU20" s="214">
        <v>-0.660103</v>
      </c>
      <c r="AV20" s="214">
        <v>-0.531366</v>
      </c>
      <c r="AW20" s="214">
        <v>-0.55860100000000001</v>
      </c>
      <c r="AX20" s="214">
        <v>-0.60662799999999995</v>
      </c>
      <c r="AY20" s="214">
        <v>-0.67387096773999999</v>
      </c>
      <c r="AZ20" s="214">
        <v>-0.74493267586</v>
      </c>
      <c r="BA20" s="355">
        <v>-0.57398090000000002</v>
      </c>
      <c r="BB20" s="355">
        <v>-0.60057280000000002</v>
      </c>
      <c r="BC20" s="355">
        <v>-0.68189429999999995</v>
      </c>
      <c r="BD20" s="355">
        <v>-0.56740349999999995</v>
      </c>
      <c r="BE20" s="355">
        <v>-0.6153497</v>
      </c>
      <c r="BF20" s="355">
        <v>-0.61590029999999996</v>
      </c>
      <c r="BG20" s="355">
        <v>-0.69401679999999999</v>
      </c>
      <c r="BH20" s="355">
        <v>-0.61111720000000003</v>
      </c>
      <c r="BI20" s="355">
        <v>-0.64741599999999999</v>
      </c>
      <c r="BJ20" s="355">
        <v>-0.65764270000000002</v>
      </c>
      <c r="BK20" s="355">
        <v>-0.73607990000000001</v>
      </c>
      <c r="BL20" s="355">
        <v>-0.69436019999999998</v>
      </c>
      <c r="BM20" s="355">
        <v>-0.72528199999999998</v>
      </c>
      <c r="BN20" s="355">
        <v>-0.76631459999999996</v>
      </c>
      <c r="BO20" s="355">
        <v>-0.72851350000000004</v>
      </c>
      <c r="BP20" s="355">
        <v>-0.72529279999999996</v>
      </c>
      <c r="BQ20" s="355">
        <v>-0.73605960000000004</v>
      </c>
      <c r="BR20" s="355">
        <v>-0.74966900000000003</v>
      </c>
      <c r="BS20" s="355">
        <v>-0.78850929999999997</v>
      </c>
      <c r="BT20" s="355">
        <v>-0.74596280000000004</v>
      </c>
      <c r="BU20" s="355">
        <v>-0.73511760000000004</v>
      </c>
      <c r="BV20" s="355">
        <v>-0.74038530000000002</v>
      </c>
    </row>
    <row r="21" spans="1:74" x14ac:dyDescent="0.2">
      <c r="A21" s="640" t="s">
        <v>1215</v>
      </c>
      <c r="B21" s="641" t="s">
        <v>1216</v>
      </c>
      <c r="C21" s="214">
        <v>7.744E-3</v>
      </c>
      <c r="D21" s="214">
        <v>-2.8010000000000001E-3</v>
      </c>
      <c r="E21" s="214">
        <v>-7.1720000000000004E-3</v>
      </c>
      <c r="F21" s="214">
        <v>-6.6870000000000002E-3</v>
      </c>
      <c r="G21" s="214">
        <v>1.8699999999999999E-4</v>
      </c>
      <c r="H21" s="214">
        <v>-6.3200000000000001E-3</v>
      </c>
      <c r="I21" s="214">
        <v>-1.6836E-2</v>
      </c>
      <c r="J21" s="214">
        <v>5.2420000000000001E-3</v>
      </c>
      <c r="K21" s="214">
        <v>6.1590000000000004E-3</v>
      </c>
      <c r="L21" s="214">
        <v>7.659E-3</v>
      </c>
      <c r="M21" s="214">
        <v>-4.0540000000000003E-3</v>
      </c>
      <c r="N21" s="214">
        <v>5.0100000000000003E-4</v>
      </c>
      <c r="O21" s="214">
        <v>1.1839999999999999E-3</v>
      </c>
      <c r="P21" s="214">
        <v>-7.8079999999999998E-3</v>
      </c>
      <c r="Q21" s="214">
        <v>-9.1009999999999997E-3</v>
      </c>
      <c r="R21" s="214">
        <v>-8.3850000000000001E-3</v>
      </c>
      <c r="S21" s="214">
        <v>-1.2833000000000001E-2</v>
      </c>
      <c r="T21" s="214">
        <v>-1.1531E-2</v>
      </c>
      <c r="U21" s="214">
        <v>-2.7352999999999999E-2</v>
      </c>
      <c r="V21" s="214">
        <v>-1.9314999999999999E-2</v>
      </c>
      <c r="W21" s="214">
        <v>-8.685E-3</v>
      </c>
      <c r="X21" s="214">
        <v>3.7590000000000002E-3</v>
      </c>
      <c r="Y21" s="214">
        <v>3.3430000000000001E-3</v>
      </c>
      <c r="Z21" s="214">
        <v>-9.7619999999999998E-3</v>
      </c>
      <c r="AA21" s="214">
        <v>-5.0366000000000001E-2</v>
      </c>
      <c r="AB21" s="214">
        <v>-8.7829999999999991E-3</v>
      </c>
      <c r="AC21" s="214">
        <v>-6.547E-2</v>
      </c>
      <c r="AD21" s="214">
        <v>-4.7218999999999997E-2</v>
      </c>
      <c r="AE21" s="214">
        <v>-6.5555000000000002E-2</v>
      </c>
      <c r="AF21" s="214">
        <v>-5.4845999999999999E-2</v>
      </c>
      <c r="AG21" s="214">
        <v>-8.4752999999999995E-2</v>
      </c>
      <c r="AH21" s="214">
        <v>-9.5329999999999998E-2</v>
      </c>
      <c r="AI21" s="214">
        <v>-9.2828999999999995E-2</v>
      </c>
      <c r="AJ21" s="214">
        <v>-4.5268999999999997E-2</v>
      </c>
      <c r="AK21" s="214">
        <v>-2.8816999999999999E-2</v>
      </c>
      <c r="AL21" s="214">
        <v>-2.9146999999999999E-2</v>
      </c>
      <c r="AM21" s="214">
        <v>-4.0753999999999999E-2</v>
      </c>
      <c r="AN21" s="214">
        <v>-4.6316000000000003E-2</v>
      </c>
      <c r="AO21" s="214">
        <v>-7.7116000000000004E-2</v>
      </c>
      <c r="AP21" s="214">
        <v>-5.5878999999999998E-2</v>
      </c>
      <c r="AQ21" s="214">
        <v>-9.6581E-2</v>
      </c>
      <c r="AR21" s="214">
        <v>-0.122707</v>
      </c>
      <c r="AS21" s="214">
        <v>-0.109887</v>
      </c>
      <c r="AT21" s="214">
        <v>-0.118113</v>
      </c>
      <c r="AU21" s="214">
        <v>-9.0188000000000004E-2</v>
      </c>
      <c r="AV21" s="214">
        <v>-9.7324999999999995E-2</v>
      </c>
      <c r="AW21" s="214">
        <v>-9.1872999999999996E-2</v>
      </c>
      <c r="AX21" s="214">
        <v>-5.7249000000000001E-2</v>
      </c>
      <c r="AY21" s="214">
        <v>-0.1192201</v>
      </c>
      <c r="AZ21" s="214">
        <v>-0.1104607</v>
      </c>
      <c r="BA21" s="355">
        <v>-0.14025199999999999</v>
      </c>
      <c r="BB21" s="355">
        <v>-0.13562569999999999</v>
      </c>
      <c r="BC21" s="355">
        <v>-0.18390480000000001</v>
      </c>
      <c r="BD21" s="355">
        <v>-0.19378210000000001</v>
      </c>
      <c r="BE21" s="355">
        <v>-0.15025060000000001</v>
      </c>
      <c r="BF21" s="355">
        <v>-0.1710005</v>
      </c>
      <c r="BG21" s="355">
        <v>-0.1472726</v>
      </c>
      <c r="BH21" s="355">
        <v>-0.13064819999999999</v>
      </c>
      <c r="BI21" s="355">
        <v>-0.1333559</v>
      </c>
      <c r="BJ21" s="355">
        <v>-0.15547630000000001</v>
      </c>
      <c r="BK21" s="355">
        <v>-8.8664400000000004E-2</v>
      </c>
      <c r="BL21" s="355">
        <v>-0.1309632</v>
      </c>
      <c r="BM21" s="355">
        <v>-0.16079309999999999</v>
      </c>
      <c r="BN21" s="355">
        <v>-0.15431339999999999</v>
      </c>
      <c r="BO21" s="355">
        <v>-0.19907639999999999</v>
      </c>
      <c r="BP21" s="355">
        <v>-0.21034610000000001</v>
      </c>
      <c r="BQ21" s="355">
        <v>-0.1754144</v>
      </c>
      <c r="BR21" s="355">
        <v>-0.19640640000000001</v>
      </c>
      <c r="BS21" s="355">
        <v>-0.1722572</v>
      </c>
      <c r="BT21" s="355">
        <v>-0.15225820000000001</v>
      </c>
      <c r="BU21" s="355">
        <v>-0.15543170000000001</v>
      </c>
      <c r="BV21" s="355">
        <v>-0.1796035</v>
      </c>
    </row>
    <row r="22" spans="1:74" x14ac:dyDescent="0.2">
      <c r="A22" s="640" t="s">
        <v>192</v>
      </c>
      <c r="B22" s="641" t="s">
        <v>1217</v>
      </c>
      <c r="C22" s="214">
        <v>-3.4039E-2</v>
      </c>
      <c r="D22" s="214">
        <v>-0.110239</v>
      </c>
      <c r="E22" s="214">
        <v>-8.2860000000000003E-2</v>
      </c>
      <c r="F22" s="214">
        <v>-7.4591000000000005E-2</v>
      </c>
      <c r="G22" s="214">
        <v>-6.9490999999999997E-2</v>
      </c>
      <c r="H22" s="214">
        <v>-0.111069</v>
      </c>
      <c r="I22" s="214">
        <v>-9.0130000000000002E-2</v>
      </c>
      <c r="J22" s="214">
        <v>-8.0170000000000005E-2</v>
      </c>
      <c r="K22" s="214">
        <v>-0.12925700000000001</v>
      </c>
      <c r="L22" s="214">
        <v>-0.100869</v>
      </c>
      <c r="M22" s="214">
        <v>-0.101162</v>
      </c>
      <c r="N22" s="214">
        <v>-8.3616999999999997E-2</v>
      </c>
      <c r="O22" s="214">
        <v>-5.5212999999999998E-2</v>
      </c>
      <c r="P22" s="214">
        <v>-0.13725000000000001</v>
      </c>
      <c r="Q22" s="214">
        <v>-7.5923000000000004E-2</v>
      </c>
      <c r="R22" s="214">
        <v>-5.9131999999999997E-2</v>
      </c>
      <c r="S22" s="214">
        <v>-6.1331999999999998E-2</v>
      </c>
      <c r="T22" s="214">
        <v>-2.6047000000000001E-2</v>
      </c>
      <c r="U22" s="214">
        <v>-0.181835</v>
      </c>
      <c r="V22" s="214">
        <v>-0.15587300000000001</v>
      </c>
      <c r="W22" s="214">
        <v>-3.7537000000000001E-2</v>
      </c>
      <c r="X22" s="214">
        <v>-0.20626700000000001</v>
      </c>
      <c r="Y22" s="214">
        <v>-4.7704000000000003E-2</v>
      </c>
      <c r="Z22" s="214">
        <v>-0.18892999999999999</v>
      </c>
      <c r="AA22" s="214">
        <v>-0.147455</v>
      </c>
      <c r="AB22" s="214">
        <v>-0.11847000000000001</v>
      </c>
      <c r="AC22" s="214">
        <v>-0.12967500000000001</v>
      </c>
      <c r="AD22" s="214">
        <v>-0.13894200000000001</v>
      </c>
      <c r="AE22" s="214">
        <v>-0.14385899999999999</v>
      </c>
      <c r="AF22" s="214">
        <v>-0.18390699999999999</v>
      </c>
      <c r="AG22" s="214">
        <v>-0.18493799999999999</v>
      </c>
      <c r="AH22" s="214">
        <v>-0.17299</v>
      </c>
      <c r="AI22" s="214">
        <v>-0.135162</v>
      </c>
      <c r="AJ22" s="214">
        <v>-0.130798</v>
      </c>
      <c r="AK22" s="214">
        <v>-0.16863300000000001</v>
      </c>
      <c r="AL22" s="214">
        <v>-0.162221</v>
      </c>
      <c r="AM22" s="214">
        <v>-0.168048</v>
      </c>
      <c r="AN22" s="214">
        <v>-0.208067</v>
      </c>
      <c r="AO22" s="214">
        <v>-0.12506200000000001</v>
      </c>
      <c r="AP22" s="214">
        <v>-0.12581300000000001</v>
      </c>
      <c r="AQ22" s="214">
        <v>-0.165183</v>
      </c>
      <c r="AR22" s="214">
        <v>-0.16383800000000001</v>
      </c>
      <c r="AS22" s="214">
        <v>-0.19986400000000001</v>
      </c>
      <c r="AT22" s="214">
        <v>-0.18681300000000001</v>
      </c>
      <c r="AU22" s="214">
        <v>-0.23347999999999999</v>
      </c>
      <c r="AV22" s="214">
        <v>-0.14313200000000001</v>
      </c>
      <c r="AW22" s="214">
        <v>-0.17910100000000001</v>
      </c>
      <c r="AX22" s="214">
        <v>-0.159466</v>
      </c>
      <c r="AY22" s="214">
        <v>-0.18661286128999999</v>
      </c>
      <c r="AZ22" s="214">
        <v>-0.21611314828</v>
      </c>
      <c r="BA22" s="355">
        <v>-0.19265550000000001</v>
      </c>
      <c r="BB22" s="355">
        <v>-0.1849248</v>
      </c>
      <c r="BC22" s="355">
        <v>-0.1838466</v>
      </c>
      <c r="BD22" s="355">
        <v>-0.18762139999999999</v>
      </c>
      <c r="BE22" s="355">
        <v>-0.22226879999999999</v>
      </c>
      <c r="BF22" s="355">
        <v>-0.2140948</v>
      </c>
      <c r="BG22" s="355">
        <v>-0.22227369999999999</v>
      </c>
      <c r="BH22" s="355">
        <v>-0.2107347</v>
      </c>
      <c r="BI22" s="355">
        <v>-0.19070100000000001</v>
      </c>
      <c r="BJ22" s="355">
        <v>-0.2206728</v>
      </c>
      <c r="BK22" s="355">
        <v>-0.21264169999999999</v>
      </c>
      <c r="BL22" s="355">
        <v>-0.24050930000000001</v>
      </c>
      <c r="BM22" s="355">
        <v>-0.20298450000000001</v>
      </c>
      <c r="BN22" s="355">
        <v>-0.19989489999999999</v>
      </c>
      <c r="BO22" s="355">
        <v>-0.1928617</v>
      </c>
      <c r="BP22" s="355">
        <v>-0.2007612</v>
      </c>
      <c r="BQ22" s="355">
        <v>-0.23799229999999999</v>
      </c>
      <c r="BR22" s="355">
        <v>-0.22968179999999999</v>
      </c>
      <c r="BS22" s="355">
        <v>-0.23864460000000001</v>
      </c>
      <c r="BT22" s="355">
        <v>-0.2274158</v>
      </c>
      <c r="BU22" s="355">
        <v>-0.20652039999999999</v>
      </c>
      <c r="BV22" s="355">
        <v>-0.2370824</v>
      </c>
    </row>
    <row r="23" spans="1:74" x14ac:dyDescent="0.2">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8"/>
      <c r="AZ23" s="648"/>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row>
    <row r="24" spans="1:74" x14ac:dyDescent="0.2">
      <c r="A24" s="639"/>
      <c r="B24" s="155" t="s">
        <v>1218</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8"/>
      <c r="AZ24" s="648"/>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40" t="s">
        <v>1219</v>
      </c>
      <c r="B25" s="641" t="s">
        <v>1216</v>
      </c>
      <c r="C25" s="214">
        <v>0.35280600000000001</v>
      </c>
      <c r="D25" s="214">
        <v>0.34751700000000002</v>
      </c>
      <c r="E25" s="214">
        <v>0.27967700000000001</v>
      </c>
      <c r="F25" s="214">
        <v>0.27900000000000003</v>
      </c>
      <c r="G25" s="214">
        <v>0.26219300000000001</v>
      </c>
      <c r="H25" s="214">
        <v>0.29380000000000001</v>
      </c>
      <c r="I25" s="214">
        <v>0.28854800000000003</v>
      </c>
      <c r="J25" s="214">
        <v>0.27570899999999998</v>
      </c>
      <c r="K25" s="214">
        <v>0.32490000000000002</v>
      </c>
      <c r="L25" s="214">
        <v>0.42454799999999998</v>
      </c>
      <c r="M25" s="214">
        <v>0.44579999999999997</v>
      </c>
      <c r="N25" s="214">
        <v>0.44848300000000002</v>
      </c>
      <c r="O25" s="214">
        <v>0.37274099999999999</v>
      </c>
      <c r="P25" s="214">
        <v>0.326071</v>
      </c>
      <c r="Q25" s="214">
        <v>0.30693500000000001</v>
      </c>
      <c r="R25" s="214">
        <v>0.26416600000000001</v>
      </c>
      <c r="S25" s="214">
        <v>0.239451</v>
      </c>
      <c r="T25" s="214">
        <v>0.26729999999999998</v>
      </c>
      <c r="U25" s="214">
        <v>0.27396700000000002</v>
      </c>
      <c r="V25" s="214">
        <v>0.27190300000000001</v>
      </c>
      <c r="W25" s="214">
        <v>0.37090000000000001</v>
      </c>
      <c r="X25" s="214">
        <v>0.40064499999999997</v>
      </c>
      <c r="Y25" s="214">
        <v>0.43509999999999999</v>
      </c>
      <c r="Z25" s="214">
        <v>0.43964500000000001</v>
      </c>
      <c r="AA25" s="214">
        <v>0.39203199999999999</v>
      </c>
      <c r="AB25" s="214">
        <v>0.38603500000000002</v>
      </c>
      <c r="AC25" s="214">
        <v>0.34057999999999999</v>
      </c>
      <c r="AD25" s="214">
        <v>0.28249999999999997</v>
      </c>
      <c r="AE25" s="214">
        <v>0.27128999999999998</v>
      </c>
      <c r="AF25" s="214">
        <v>0.27426600000000001</v>
      </c>
      <c r="AG25" s="214">
        <v>0.26551599999999997</v>
      </c>
      <c r="AH25" s="214">
        <v>0.28000000000000003</v>
      </c>
      <c r="AI25" s="214">
        <v>0.36913299999999999</v>
      </c>
      <c r="AJ25" s="214">
        <v>0.41822500000000001</v>
      </c>
      <c r="AK25" s="214">
        <v>0.503166</v>
      </c>
      <c r="AL25" s="214">
        <v>0.51245099999999999</v>
      </c>
      <c r="AM25" s="214">
        <v>0.45787099999999997</v>
      </c>
      <c r="AN25" s="214">
        <v>0.40496399999999999</v>
      </c>
      <c r="AO25" s="214">
        <v>0.32470900000000003</v>
      </c>
      <c r="AP25" s="214">
        <v>0.26916600000000002</v>
      </c>
      <c r="AQ25" s="214">
        <v>0.254774</v>
      </c>
      <c r="AR25" s="214">
        <v>0.274233</v>
      </c>
      <c r="AS25" s="214">
        <v>0.27932299999999999</v>
      </c>
      <c r="AT25" s="214">
        <v>0.29383900000000002</v>
      </c>
      <c r="AU25" s="214">
        <v>0.38556699999999999</v>
      </c>
      <c r="AV25" s="214">
        <v>0.44671</v>
      </c>
      <c r="AW25" s="214">
        <v>0.53029999999999999</v>
      </c>
      <c r="AX25" s="214">
        <v>0.51532299999999998</v>
      </c>
      <c r="AY25" s="214">
        <v>0.41709679999999999</v>
      </c>
      <c r="AZ25" s="214">
        <v>0.38632359999999999</v>
      </c>
      <c r="BA25" s="355">
        <v>0.3169785</v>
      </c>
      <c r="BB25" s="355">
        <v>0.27370040000000001</v>
      </c>
      <c r="BC25" s="355">
        <v>0.25884099999999999</v>
      </c>
      <c r="BD25" s="355">
        <v>0.27249830000000003</v>
      </c>
      <c r="BE25" s="355">
        <v>0.27265230000000001</v>
      </c>
      <c r="BF25" s="355">
        <v>0.2903232</v>
      </c>
      <c r="BG25" s="355">
        <v>0.3374952</v>
      </c>
      <c r="BH25" s="355">
        <v>0.39849790000000002</v>
      </c>
      <c r="BI25" s="355">
        <v>0.44996510000000001</v>
      </c>
      <c r="BJ25" s="355">
        <v>0.44425369999999997</v>
      </c>
      <c r="BK25" s="355">
        <v>0.4101783</v>
      </c>
      <c r="BL25" s="355">
        <v>0.36733870000000002</v>
      </c>
      <c r="BM25" s="355">
        <v>0.31620310000000001</v>
      </c>
      <c r="BN25" s="355">
        <v>0.27546349999999997</v>
      </c>
      <c r="BO25" s="355">
        <v>0.262021</v>
      </c>
      <c r="BP25" s="355">
        <v>0.27714680000000003</v>
      </c>
      <c r="BQ25" s="355">
        <v>0.27641700000000002</v>
      </c>
      <c r="BR25" s="355">
        <v>0.2934467</v>
      </c>
      <c r="BS25" s="355">
        <v>0.34006969999999997</v>
      </c>
      <c r="BT25" s="355">
        <v>0.40292109999999998</v>
      </c>
      <c r="BU25" s="355">
        <v>0.45564310000000002</v>
      </c>
      <c r="BV25" s="355">
        <v>0.44721460000000002</v>
      </c>
    </row>
    <row r="26" spans="1:74" x14ac:dyDescent="0.2">
      <c r="A26" s="640" t="s">
        <v>980</v>
      </c>
      <c r="B26" s="641" t="s">
        <v>1217</v>
      </c>
      <c r="C26" s="214">
        <v>0.159548</v>
      </c>
      <c r="D26" s="214">
        <v>0.18427499999999999</v>
      </c>
      <c r="E26" s="214">
        <v>0.165161</v>
      </c>
      <c r="F26" s="214">
        <v>0.172433</v>
      </c>
      <c r="G26" s="214">
        <v>0.17029</v>
      </c>
      <c r="H26" s="214">
        <v>0.14829999999999999</v>
      </c>
      <c r="I26" s="214">
        <v>0.15009600000000001</v>
      </c>
      <c r="J26" s="214">
        <v>0.16070899999999999</v>
      </c>
      <c r="K26" s="214">
        <v>0.19856599999999999</v>
      </c>
      <c r="L26" s="214">
        <v>0.19728999999999999</v>
      </c>
      <c r="M26" s="214">
        <v>0.18166599999999999</v>
      </c>
      <c r="N26" s="214">
        <v>0.19764499999999999</v>
      </c>
      <c r="O26" s="214">
        <v>0.17054800000000001</v>
      </c>
      <c r="P26" s="214">
        <v>0.18024999999999999</v>
      </c>
      <c r="Q26" s="214">
        <v>0.18335399999999999</v>
      </c>
      <c r="R26" s="214">
        <v>0.16506599999999999</v>
      </c>
      <c r="S26" s="214">
        <v>0.14003199999999999</v>
      </c>
      <c r="T26" s="214">
        <v>0.15840000000000001</v>
      </c>
      <c r="U26" s="214">
        <v>0.15270900000000001</v>
      </c>
      <c r="V26" s="214">
        <v>0.17196700000000001</v>
      </c>
      <c r="W26" s="214">
        <v>0.18953300000000001</v>
      </c>
      <c r="X26" s="214">
        <v>0.16619300000000001</v>
      </c>
      <c r="Y26" s="214">
        <v>0.160166</v>
      </c>
      <c r="Z26" s="214">
        <v>0.14912900000000001</v>
      </c>
      <c r="AA26" s="214">
        <v>0.131935</v>
      </c>
      <c r="AB26" s="214">
        <v>0.14482100000000001</v>
      </c>
      <c r="AC26" s="214">
        <v>0.15432199999999999</v>
      </c>
      <c r="AD26" s="214">
        <v>0.150066</v>
      </c>
      <c r="AE26" s="214">
        <v>0.16083800000000001</v>
      </c>
      <c r="AF26" s="214">
        <v>0.1565</v>
      </c>
      <c r="AG26" s="214">
        <v>0.14816099999999999</v>
      </c>
      <c r="AH26" s="214">
        <v>0.14438699999999999</v>
      </c>
      <c r="AI26" s="214">
        <v>0.1741</v>
      </c>
      <c r="AJ26" s="214">
        <v>0.17535400000000001</v>
      </c>
      <c r="AK26" s="214">
        <v>0.15506600000000001</v>
      </c>
      <c r="AL26" s="214">
        <v>0.14661199999999999</v>
      </c>
      <c r="AM26" s="214">
        <v>0.12883800000000001</v>
      </c>
      <c r="AN26" s="214">
        <v>0.139214</v>
      </c>
      <c r="AO26" s="214">
        <v>0.168935</v>
      </c>
      <c r="AP26" s="214">
        <v>0.13589999999999999</v>
      </c>
      <c r="AQ26" s="214">
        <v>0.13864499999999999</v>
      </c>
      <c r="AR26" s="214">
        <v>0.13966600000000001</v>
      </c>
      <c r="AS26" s="214">
        <v>0.152419</v>
      </c>
      <c r="AT26" s="214">
        <v>0.155032</v>
      </c>
      <c r="AU26" s="214">
        <v>0.160133</v>
      </c>
      <c r="AV26" s="214">
        <v>0.15625800000000001</v>
      </c>
      <c r="AW26" s="214">
        <v>0.145867</v>
      </c>
      <c r="AX26" s="214">
        <v>0.13403200000000001</v>
      </c>
      <c r="AY26" s="214">
        <v>0.14437630000000001</v>
      </c>
      <c r="AZ26" s="214">
        <v>0.15582879999999999</v>
      </c>
      <c r="BA26" s="355">
        <v>0.15624950000000001</v>
      </c>
      <c r="BB26" s="355">
        <v>0.15242620000000001</v>
      </c>
      <c r="BC26" s="355">
        <v>0.1588685</v>
      </c>
      <c r="BD26" s="355">
        <v>0.15390190000000001</v>
      </c>
      <c r="BE26" s="355">
        <v>0.15203120000000001</v>
      </c>
      <c r="BF26" s="355">
        <v>0.15139179999999999</v>
      </c>
      <c r="BG26" s="355">
        <v>0.1654746</v>
      </c>
      <c r="BH26" s="355">
        <v>0.1628812</v>
      </c>
      <c r="BI26" s="355">
        <v>0.15387700000000001</v>
      </c>
      <c r="BJ26" s="355">
        <v>0.14800679999999999</v>
      </c>
      <c r="BK26" s="355">
        <v>0.13687189999999999</v>
      </c>
      <c r="BL26" s="355">
        <v>0.1515319</v>
      </c>
      <c r="BM26" s="355">
        <v>0.15374689999999999</v>
      </c>
      <c r="BN26" s="355">
        <v>0.15167829999999999</v>
      </c>
      <c r="BO26" s="355">
        <v>0.15930620000000001</v>
      </c>
      <c r="BP26" s="355">
        <v>0.1553389</v>
      </c>
      <c r="BQ26" s="355">
        <v>0.1536901</v>
      </c>
      <c r="BR26" s="355">
        <v>0.1531526</v>
      </c>
      <c r="BS26" s="355">
        <v>0.16705100000000001</v>
      </c>
      <c r="BT26" s="355">
        <v>0.164743</v>
      </c>
      <c r="BU26" s="355">
        <v>0.15615850000000001</v>
      </c>
      <c r="BV26" s="355">
        <v>0.14993090000000001</v>
      </c>
    </row>
    <row r="27" spans="1:74" x14ac:dyDescent="0.2">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8"/>
      <c r="AZ27" s="648"/>
      <c r="BA27" s="405"/>
      <c r="BB27" s="405"/>
      <c r="BC27" s="405"/>
      <c r="BD27" s="405"/>
      <c r="BE27" s="405"/>
      <c r="BF27" s="405"/>
      <c r="BG27" s="405"/>
      <c r="BH27" s="405"/>
      <c r="BI27" s="405"/>
      <c r="BJ27" s="405"/>
      <c r="BK27" s="405"/>
      <c r="BL27" s="405"/>
      <c r="BM27" s="405"/>
      <c r="BN27" s="405"/>
      <c r="BO27" s="405"/>
      <c r="BP27" s="405"/>
      <c r="BQ27" s="405"/>
      <c r="BR27" s="405"/>
      <c r="BS27" s="405"/>
      <c r="BT27" s="405"/>
      <c r="BU27" s="405"/>
      <c r="BV27" s="405"/>
    </row>
    <row r="28" spans="1:74" x14ac:dyDescent="0.2">
      <c r="A28" s="639"/>
      <c r="B28" s="155" t="s">
        <v>1220</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8"/>
      <c r="AZ28" s="648"/>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40" t="s">
        <v>1221</v>
      </c>
      <c r="B29" s="641" t="s">
        <v>1222</v>
      </c>
      <c r="C29" s="214">
        <v>0.99132200000000004</v>
      </c>
      <c r="D29" s="214">
        <v>0.94820599999999999</v>
      </c>
      <c r="E29" s="214">
        <v>0.94261200000000001</v>
      </c>
      <c r="F29" s="214">
        <v>0.93783300000000003</v>
      </c>
      <c r="G29" s="214">
        <v>0.915354</v>
      </c>
      <c r="H29" s="214">
        <v>0.94543299999999997</v>
      </c>
      <c r="I29" s="214">
        <v>0.974935</v>
      </c>
      <c r="J29" s="214">
        <v>0.96725799999999995</v>
      </c>
      <c r="K29" s="214">
        <v>0.95663299999999996</v>
      </c>
      <c r="L29" s="214">
        <v>0.975935</v>
      </c>
      <c r="M29" s="214">
        <v>0.97516599999999998</v>
      </c>
      <c r="N29" s="214">
        <v>0.96967700000000001</v>
      </c>
      <c r="O29" s="214">
        <v>0.95306400000000002</v>
      </c>
      <c r="P29" s="214">
        <v>0.98485699999999998</v>
      </c>
      <c r="Q29" s="214">
        <v>0.93222499999999997</v>
      </c>
      <c r="R29" s="214">
        <v>0.92169999999999996</v>
      </c>
      <c r="S29" s="214">
        <v>0.93474100000000004</v>
      </c>
      <c r="T29" s="214">
        <v>0.90559999999999996</v>
      </c>
      <c r="U29" s="214">
        <v>0.98725799999999997</v>
      </c>
      <c r="V29" s="214">
        <v>0.95425800000000005</v>
      </c>
      <c r="W29" s="214">
        <v>1.050333</v>
      </c>
      <c r="X29" s="214">
        <v>1.063709</v>
      </c>
      <c r="Y29" s="214">
        <v>1.088166</v>
      </c>
      <c r="Z29" s="214">
        <v>1.1059030000000001</v>
      </c>
      <c r="AA29" s="214">
        <v>1.0660000000000001</v>
      </c>
      <c r="AB29" s="214">
        <v>1.0137849999999999</v>
      </c>
      <c r="AC29" s="214">
        <v>1.038419</v>
      </c>
      <c r="AD29" s="214">
        <v>0.97046600000000005</v>
      </c>
      <c r="AE29" s="214">
        <v>0.98609599999999997</v>
      </c>
      <c r="AF29" s="214">
        <v>1.007466</v>
      </c>
      <c r="AG29" s="214">
        <v>1.0508710000000001</v>
      </c>
      <c r="AH29" s="214">
        <v>1.149451</v>
      </c>
      <c r="AI29" s="214">
        <v>1.0971660000000001</v>
      </c>
      <c r="AJ29" s="214">
        <v>1.0400640000000001</v>
      </c>
      <c r="AK29" s="214">
        <v>1.096166</v>
      </c>
      <c r="AL29" s="214">
        <v>1.055677</v>
      </c>
      <c r="AM29" s="214">
        <v>1.015741</v>
      </c>
      <c r="AN29" s="214">
        <v>1.086071</v>
      </c>
      <c r="AO29" s="214">
        <v>1.0076449999999999</v>
      </c>
      <c r="AP29" s="214">
        <v>1.0556000000000001</v>
      </c>
      <c r="AQ29" s="214">
        <v>1.0334829999999999</v>
      </c>
      <c r="AR29" s="214">
        <v>0.969333</v>
      </c>
      <c r="AS29" s="214">
        <v>1.0669999999999999</v>
      </c>
      <c r="AT29" s="214">
        <v>0.97122600000000003</v>
      </c>
      <c r="AU29" s="214">
        <v>1.0353000000000001</v>
      </c>
      <c r="AV29" s="214">
        <v>1.0682259999999999</v>
      </c>
      <c r="AW29" s="214">
        <v>1.1696</v>
      </c>
      <c r="AX29" s="214">
        <v>1.1408389999999999</v>
      </c>
      <c r="AY29" s="214">
        <v>1.107137</v>
      </c>
      <c r="AZ29" s="214">
        <v>1.1059319999999999</v>
      </c>
      <c r="BA29" s="355">
        <v>1.0956049999999999</v>
      </c>
      <c r="BB29" s="355">
        <v>1.0867450000000001</v>
      </c>
      <c r="BC29" s="355">
        <v>1.080681</v>
      </c>
      <c r="BD29" s="355">
        <v>1.0615159999999999</v>
      </c>
      <c r="BE29" s="355">
        <v>1.092652</v>
      </c>
      <c r="BF29" s="355">
        <v>1.1059380000000001</v>
      </c>
      <c r="BG29" s="355">
        <v>1.1028450000000001</v>
      </c>
      <c r="BH29" s="355">
        <v>1.117316</v>
      </c>
      <c r="BI29" s="355">
        <v>1.1721630000000001</v>
      </c>
      <c r="BJ29" s="355">
        <v>1.1332439999999999</v>
      </c>
      <c r="BK29" s="355">
        <v>1.09842</v>
      </c>
      <c r="BL29" s="355">
        <v>1.0870390000000001</v>
      </c>
      <c r="BM29" s="355">
        <v>1.1113580000000001</v>
      </c>
      <c r="BN29" s="355">
        <v>1.1176870000000001</v>
      </c>
      <c r="BO29" s="355">
        <v>1.128895</v>
      </c>
      <c r="BP29" s="355">
        <v>1.1773180000000001</v>
      </c>
      <c r="BQ29" s="355">
        <v>1.2041919999999999</v>
      </c>
      <c r="BR29" s="355">
        <v>1.208858</v>
      </c>
      <c r="BS29" s="355">
        <v>1.23268</v>
      </c>
      <c r="BT29" s="355">
        <v>1.2630459999999999</v>
      </c>
      <c r="BU29" s="355">
        <v>1.265361</v>
      </c>
      <c r="BV29" s="355">
        <v>1.2678799999999999</v>
      </c>
    </row>
    <row r="30" spans="1:74" x14ac:dyDescent="0.2">
      <c r="A30" s="640" t="s">
        <v>1223</v>
      </c>
      <c r="B30" s="641" t="s">
        <v>1224</v>
      </c>
      <c r="C30" s="214">
        <v>1.435524</v>
      </c>
      <c r="D30" s="214">
        <v>1.358142</v>
      </c>
      <c r="E30" s="214">
        <v>1.133826</v>
      </c>
      <c r="F30" s="214">
        <v>1.005293</v>
      </c>
      <c r="G30" s="214">
        <v>1.0373049999999999</v>
      </c>
      <c r="H30" s="214">
        <v>1.033274</v>
      </c>
      <c r="I30" s="214">
        <v>0.98959900000000001</v>
      </c>
      <c r="J30" s="214">
        <v>1.0433760000000001</v>
      </c>
      <c r="K30" s="214">
        <v>1.095297</v>
      </c>
      <c r="L30" s="214">
        <v>1.238523</v>
      </c>
      <c r="M30" s="214">
        <v>1.2774179999999999</v>
      </c>
      <c r="N30" s="214">
        <v>1.452345</v>
      </c>
      <c r="O30" s="214">
        <v>1.7008430000000001</v>
      </c>
      <c r="P30" s="214">
        <v>1.604684</v>
      </c>
      <c r="Q30" s="214">
        <v>1.390374</v>
      </c>
      <c r="R30" s="214">
        <v>1.174285</v>
      </c>
      <c r="S30" s="214">
        <v>0.97267300000000001</v>
      </c>
      <c r="T30" s="214">
        <v>0.94874199999999997</v>
      </c>
      <c r="U30" s="214">
        <v>1.0742849999999999</v>
      </c>
      <c r="V30" s="214">
        <v>1.0515300000000001</v>
      </c>
      <c r="W30" s="214">
        <v>1.1121559999999999</v>
      </c>
      <c r="X30" s="214">
        <v>1.3451070000000001</v>
      </c>
      <c r="Y30" s="214">
        <v>1.4007050000000001</v>
      </c>
      <c r="Z30" s="214">
        <v>1.5430159999999999</v>
      </c>
      <c r="AA30" s="214">
        <v>1.703317</v>
      </c>
      <c r="AB30" s="214">
        <v>1.445079</v>
      </c>
      <c r="AC30" s="214">
        <v>1.2410669999999999</v>
      </c>
      <c r="AD30" s="214">
        <v>1.008805</v>
      </c>
      <c r="AE30" s="214">
        <v>0.76988199999999996</v>
      </c>
      <c r="AF30" s="214">
        <v>0.94150400000000001</v>
      </c>
      <c r="AG30" s="214">
        <v>0.93579199999999996</v>
      </c>
      <c r="AH30" s="214">
        <v>1.009844</v>
      </c>
      <c r="AI30" s="214">
        <v>1.0759209999999999</v>
      </c>
      <c r="AJ30" s="214">
        <v>1.13378</v>
      </c>
      <c r="AK30" s="214">
        <v>1.3458619999999999</v>
      </c>
      <c r="AL30" s="214">
        <v>1.408428</v>
      </c>
      <c r="AM30" s="214">
        <v>1.5681320000000001</v>
      </c>
      <c r="AN30" s="214">
        <v>1.5509390000000001</v>
      </c>
      <c r="AO30" s="214">
        <v>1.189508</v>
      </c>
      <c r="AP30" s="214">
        <v>0.96111100000000005</v>
      </c>
      <c r="AQ30" s="214">
        <v>0.80113000000000001</v>
      </c>
      <c r="AR30" s="214">
        <v>1.0156149999999999</v>
      </c>
      <c r="AS30" s="214">
        <v>0.97987500000000005</v>
      </c>
      <c r="AT30" s="214">
        <v>0.99792899999999995</v>
      </c>
      <c r="AU30" s="214">
        <v>0.89612999999999998</v>
      </c>
      <c r="AV30" s="214">
        <v>1.0195369999999999</v>
      </c>
      <c r="AW30" s="214">
        <v>1.1453660000000001</v>
      </c>
      <c r="AX30" s="214">
        <v>1.3558889999999999</v>
      </c>
      <c r="AY30" s="214">
        <v>1.6161290322999999</v>
      </c>
      <c r="AZ30" s="214">
        <v>1.3693286897000001</v>
      </c>
      <c r="BA30" s="355">
        <v>1.177389</v>
      </c>
      <c r="BB30" s="355">
        <v>1.0086949999999999</v>
      </c>
      <c r="BC30" s="355">
        <v>0.87141480000000004</v>
      </c>
      <c r="BD30" s="355">
        <v>0.90507409999999999</v>
      </c>
      <c r="BE30" s="355">
        <v>0.90782499999999999</v>
      </c>
      <c r="BF30" s="355">
        <v>0.95522660000000004</v>
      </c>
      <c r="BG30" s="355">
        <v>0.96591400000000005</v>
      </c>
      <c r="BH30" s="355">
        <v>1.090422</v>
      </c>
      <c r="BI30" s="355">
        <v>1.1957549999999999</v>
      </c>
      <c r="BJ30" s="355">
        <v>1.3753610000000001</v>
      </c>
      <c r="BK30" s="355">
        <v>1.455897</v>
      </c>
      <c r="BL30" s="355">
        <v>1.324918</v>
      </c>
      <c r="BM30" s="355">
        <v>1.134592</v>
      </c>
      <c r="BN30" s="355">
        <v>0.92403089999999999</v>
      </c>
      <c r="BO30" s="355">
        <v>0.79610800000000004</v>
      </c>
      <c r="BP30" s="355">
        <v>0.85755590000000004</v>
      </c>
      <c r="BQ30" s="355">
        <v>0.89309349999999998</v>
      </c>
      <c r="BR30" s="355">
        <v>0.92393820000000004</v>
      </c>
      <c r="BS30" s="355">
        <v>0.95768109999999995</v>
      </c>
      <c r="BT30" s="355">
        <v>1.064613</v>
      </c>
      <c r="BU30" s="355">
        <v>1.1791240000000001</v>
      </c>
      <c r="BV30" s="355">
        <v>1.3919029999999999</v>
      </c>
    </row>
    <row r="31" spans="1:74" x14ac:dyDescent="0.2">
      <c r="A31" s="640" t="s">
        <v>1225</v>
      </c>
      <c r="B31" s="641" t="s">
        <v>1216</v>
      </c>
      <c r="C31" s="214">
        <v>6.9775000000000004E-2</v>
      </c>
      <c r="D31" s="214">
        <v>0.13292300000000001</v>
      </c>
      <c r="E31" s="214">
        <v>0.155086</v>
      </c>
      <c r="F31" s="214">
        <v>0.154947</v>
      </c>
      <c r="G31" s="214">
        <v>0.133186</v>
      </c>
      <c r="H31" s="214">
        <v>5.8111999999999997E-2</v>
      </c>
      <c r="I31" s="214">
        <v>9.3712000000000004E-2</v>
      </c>
      <c r="J31" s="214">
        <v>0.12514500000000001</v>
      </c>
      <c r="K31" s="214">
        <v>9.7359000000000001E-2</v>
      </c>
      <c r="L31" s="214">
        <v>0.12975600000000001</v>
      </c>
      <c r="M31" s="214">
        <v>0.13747799999999999</v>
      </c>
      <c r="N31" s="214">
        <v>0.12637100000000001</v>
      </c>
      <c r="O31" s="214">
        <v>0.10315100000000001</v>
      </c>
      <c r="P31" s="214">
        <v>0.18554899999999999</v>
      </c>
      <c r="Q31" s="214">
        <v>0.16999700000000001</v>
      </c>
      <c r="R31" s="214">
        <v>0.186781</v>
      </c>
      <c r="S31" s="214">
        <v>0.17400599999999999</v>
      </c>
      <c r="T31" s="214">
        <v>0.19403500000000001</v>
      </c>
      <c r="U31" s="214">
        <v>0.21732499999999999</v>
      </c>
      <c r="V31" s="214">
        <v>0.17558799999999999</v>
      </c>
      <c r="W31" s="214">
        <v>0.113916</v>
      </c>
      <c r="X31" s="214">
        <v>0.198436</v>
      </c>
      <c r="Y31" s="214">
        <v>0.20017599999999999</v>
      </c>
      <c r="Z31" s="214">
        <v>0.17330200000000001</v>
      </c>
      <c r="AA31" s="214">
        <v>0.165989</v>
      </c>
      <c r="AB31" s="214">
        <v>0.14400199999999999</v>
      </c>
      <c r="AC31" s="214">
        <v>0.12595100000000001</v>
      </c>
      <c r="AD31" s="214">
        <v>0.218914</v>
      </c>
      <c r="AE31" s="214">
        <v>0.18706</v>
      </c>
      <c r="AF31" s="214">
        <v>0.147455</v>
      </c>
      <c r="AG31" s="214">
        <v>0.15660099999999999</v>
      </c>
      <c r="AH31" s="214">
        <v>0.18299299999999999</v>
      </c>
      <c r="AI31" s="214">
        <v>0.16670599999999999</v>
      </c>
      <c r="AJ31" s="214">
        <v>0.23589299999999999</v>
      </c>
      <c r="AK31" s="214">
        <v>0.231684</v>
      </c>
      <c r="AL31" s="214">
        <v>0.20369300000000001</v>
      </c>
      <c r="AM31" s="214">
        <v>0.180731</v>
      </c>
      <c r="AN31" s="214">
        <v>0.12479</v>
      </c>
      <c r="AO31" s="214">
        <v>0.158885</v>
      </c>
      <c r="AP31" s="214">
        <v>0.212755</v>
      </c>
      <c r="AQ31" s="214">
        <v>0.27309699999999998</v>
      </c>
      <c r="AR31" s="214">
        <v>0.22592599999999999</v>
      </c>
      <c r="AS31" s="214">
        <v>0.28259800000000002</v>
      </c>
      <c r="AT31" s="214">
        <v>0.21998200000000001</v>
      </c>
      <c r="AU31" s="214">
        <v>0.140845</v>
      </c>
      <c r="AV31" s="214">
        <v>0.20577300000000001</v>
      </c>
      <c r="AW31" s="214">
        <v>0.20119300000000001</v>
      </c>
      <c r="AX31" s="214">
        <v>0.188557</v>
      </c>
      <c r="AY31" s="214">
        <v>0.17761689999999999</v>
      </c>
      <c r="AZ31" s="214">
        <v>0.14854100000000001</v>
      </c>
      <c r="BA31" s="355">
        <v>0.16244919999999999</v>
      </c>
      <c r="BB31" s="355">
        <v>0.23181660000000001</v>
      </c>
      <c r="BC31" s="355">
        <v>0.21783449999999999</v>
      </c>
      <c r="BD31" s="355">
        <v>0.2068149</v>
      </c>
      <c r="BE31" s="355">
        <v>0.22779450000000001</v>
      </c>
      <c r="BF31" s="355">
        <v>0.21402450000000001</v>
      </c>
      <c r="BG31" s="355">
        <v>0.16711119999999999</v>
      </c>
      <c r="BH31" s="355">
        <v>0.21042559999999999</v>
      </c>
      <c r="BI31" s="355">
        <v>0.21490619999999999</v>
      </c>
      <c r="BJ31" s="355">
        <v>0.201102</v>
      </c>
      <c r="BK31" s="355">
        <v>0.1554577</v>
      </c>
      <c r="BL31" s="355">
        <v>0.1634979</v>
      </c>
      <c r="BM31" s="355">
        <v>0.17004069999999999</v>
      </c>
      <c r="BN31" s="355">
        <v>0.23685</v>
      </c>
      <c r="BO31" s="355">
        <v>0.2249167</v>
      </c>
      <c r="BP31" s="355">
        <v>0.21581510000000001</v>
      </c>
      <c r="BQ31" s="355">
        <v>0.23347870000000001</v>
      </c>
      <c r="BR31" s="355">
        <v>0.22144220000000001</v>
      </c>
      <c r="BS31" s="355">
        <v>0.1762088</v>
      </c>
      <c r="BT31" s="355">
        <v>0.2216735</v>
      </c>
      <c r="BU31" s="355">
        <v>0.22733390000000001</v>
      </c>
      <c r="BV31" s="355">
        <v>0.21426300000000001</v>
      </c>
    </row>
    <row r="32" spans="1:74" x14ac:dyDescent="0.2">
      <c r="A32" s="640" t="s">
        <v>967</v>
      </c>
      <c r="B32" s="641" t="s">
        <v>1217</v>
      </c>
      <c r="C32" s="214">
        <v>9.8088999999999996E-2</v>
      </c>
      <c r="D32" s="214">
        <v>2.6828999999999999E-2</v>
      </c>
      <c r="E32" s="214">
        <v>3.4619999999999998E-3</v>
      </c>
      <c r="F32" s="214">
        <v>4.9042000000000002E-2</v>
      </c>
      <c r="G32" s="214">
        <v>6.9508E-2</v>
      </c>
      <c r="H32" s="214">
        <v>1.6964E-2</v>
      </c>
      <c r="I32" s="214">
        <v>7.1096000000000006E-2</v>
      </c>
      <c r="J32" s="214">
        <v>7.5669E-2</v>
      </c>
      <c r="K32" s="214">
        <v>1.4710000000000001E-2</v>
      </c>
      <c r="L32" s="214">
        <v>8.8131000000000001E-2</v>
      </c>
      <c r="M32" s="214">
        <v>4.0804E-2</v>
      </c>
      <c r="N32" s="214">
        <v>4.0801999999999998E-2</v>
      </c>
      <c r="O32" s="214">
        <v>3.2238000000000003E-2</v>
      </c>
      <c r="P32" s="214">
        <v>-1.8321E-2</v>
      </c>
      <c r="Q32" s="214">
        <v>6.7559999999999995E-2</v>
      </c>
      <c r="R32" s="214">
        <v>4.6733999999999998E-2</v>
      </c>
      <c r="S32" s="214">
        <v>7.7313000000000007E-2</v>
      </c>
      <c r="T32" s="214">
        <v>0.11615200000000001</v>
      </c>
      <c r="U32" s="214">
        <v>-3.7383E-2</v>
      </c>
      <c r="V32" s="214">
        <v>4.1739999999999999E-2</v>
      </c>
      <c r="W32" s="214">
        <v>0.156163</v>
      </c>
      <c r="X32" s="214">
        <v>-7.5249999999999996E-3</v>
      </c>
      <c r="Y32" s="214">
        <v>0.110329</v>
      </c>
      <c r="Z32" s="214">
        <v>8.4940000000000002E-2</v>
      </c>
      <c r="AA32" s="214">
        <v>5.0706000000000001E-2</v>
      </c>
      <c r="AB32" s="214">
        <v>6.9922999999999999E-2</v>
      </c>
      <c r="AC32" s="214">
        <v>2.2904999999999998E-2</v>
      </c>
      <c r="AD32" s="214">
        <v>1.529E-2</v>
      </c>
      <c r="AE32" s="214">
        <v>2.3560000000000001E-2</v>
      </c>
      <c r="AF32" s="214">
        <v>8.6926000000000003E-2</v>
      </c>
      <c r="AG32" s="214">
        <v>6.7380000000000001E-3</v>
      </c>
      <c r="AH32" s="214">
        <v>3.8332999999999999E-2</v>
      </c>
      <c r="AI32" s="214">
        <v>7.8171000000000004E-2</v>
      </c>
      <c r="AJ32" s="214">
        <v>8.0200999999999995E-2</v>
      </c>
      <c r="AK32" s="214">
        <v>5.4266000000000002E-2</v>
      </c>
      <c r="AL32" s="214">
        <v>0.104488</v>
      </c>
      <c r="AM32" s="214">
        <v>6.1726000000000003E-2</v>
      </c>
      <c r="AN32" s="214">
        <v>7.8862000000000002E-2</v>
      </c>
      <c r="AO32" s="214">
        <v>0.14596999999999999</v>
      </c>
      <c r="AP32" s="214">
        <v>0.110753</v>
      </c>
      <c r="AQ32" s="214">
        <v>6.3590999999999995E-2</v>
      </c>
      <c r="AR32" s="214">
        <v>9.0794E-2</v>
      </c>
      <c r="AS32" s="214">
        <v>7.2523000000000004E-2</v>
      </c>
      <c r="AT32" s="214">
        <v>0.14625199999999999</v>
      </c>
      <c r="AU32" s="214">
        <v>6.2453000000000002E-2</v>
      </c>
      <c r="AV32" s="214">
        <v>0.13528699999999999</v>
      </c>
      <c r="AW32" s="214">
        <v>3.6232E-2</v>
      </c>
      <c r="AX32" s="214">
        <v>8.0179E-2</v>
      </c>
      <c r="AY32" s="214">
        <v>5.5782499999999999E-2</v>
      </c>
      <c r="AZ32" s="214">
        <v>6.4344700000000005E-2</v>
      </c>
      <c r="BA32" s="355">
        <v>6.8596699999999997E-2</v>
      </c>
      <c r="BB32" s="355">
        <v>5.4377500000000002E-2</v>
      </c>
      <c r="BC32" s="355">
        <v>4.6811699999999998E-2</v>
      </c>
      <c r="BD32" s="355">
        <v>7.31102E-2</v>
      </c>
      <c r="BE32" s="355">
        <v>2.9295700000000001E-2</v>
      </c>
      <c r="BF32" s="355">
        <v>8.2797200000000001E-2</v>
      </c>
      <c r="BG32" s="355">
        <v>6.7852700000000002E-2</v>
      </c>
      <c r="BH32" s="355">
        <v>7.48505E-2</v>
      </c>
      <c r="BI32" s="355">
        <v>6.9086499999999995E-2</v>
      </c>
      <c r="BJ32" s="355">
        <v>6.4468200000000003E-2</v>
      </c>
      <c r="BK32" s="355">
        <v>3.2464199999999999E-2</v>
      </c>
      <c r="BL32" s="355">
        <v>5.5422600000000002E-2</v>
      </c>
      <c r="BM32" s="355">
        <v>7.14949E-2</v>
      </c>
      <c r="BN32" s="355">
        <v>5.34361E-2</v>
      </c>
      <c r="BO32" s="355">
        <v>4.71175E-2</v>
      </c>
      <c r="BP32" s="355">
        <v>7.3010900000000004E-2</v>
      </c>
      <c r="BQ32" s="355">
        <v>2.93279E-2</v>
      </c>
      <c r="BR32" s="355">
        <v>8.2786700000000005E-2</v>
      </c>
      <c r="BS32" s="355">
        <v>6.7856100000000003E-2</v>
      </c>
      <c r="BT32" s="355">
        <v>7.4849399999999996E-2</v>
      </c>
      <c r="BU32" s="355">
        <v>6.9086900000000007E-2</v>
      </c>
      <c r="BV32" s="355">
        <v>6.44681E-2</v>
      </c>
    </row>
    <row r="33" spans="1:74" x14ac:dyDescent="0.2">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8"/>
      <c r="AZ33" s="648"/>
      <c r="BA33" s="405"/>
      <c r="BB33" s="405"/>
      <c r="BC33" s="405"/>
      <c r="BD33" s="405"/>
      <c r="BE33" s="405"/>
      <c r="BF33" s="405"/>
      <c r="BG33" s="405"/>
      <c r="BH33" s="405"/>
      <c r="BI33" s="405"/>
      <c r="BJ33" s="405"/>
      <c r="BK33" s="405"/>
      <c r="BL33" s="405"/>
      <c r="BM33" s="405"/>
      <c r="BN33" s="405"/>
      <c r="BO33" s="405"/>
      <c r="BP33" s="405"/>
      <c r="BQ33" s="405"/>
      <c r="BR33" s="405"/>
      <c r="BS33" s="405"/>
      <c r="BT33" s="405"/>
      <c r="BU33" s="405"/>
      <c r="BV33" s="405"/>
    </row>
    <row r="34" spans="1:74" x14ac:dyDescent="0.2">
      <c r="A34" s="640"/>
      <c r="B34" s="155" t="s">
        <v>1226</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8"/>
      <c r="AZ34" s="648"/>
      <c r="BA34" s="405"/>
      <c r="BB34" s="405"/>
      <c r="BC34" s="405"/>
      <c r="BD34" s="405"/>
      <c r="BE34" s="405"/>
      <c r="BF34" s="405"/>
      <c r="BG34" s="405"/>
      <c r="BH34" s="405"/>
      <c r="BI34" s="405"/>
      <c r="BJ34" s="405"/>
      <c r="BK34" s="405"/>
      <c r="BL34" s="405"/>
      <c r="BM34" s="405"/>
      <c r="BN34" s="405"/>
      <c r="BO34" s="405"/>
      <c r="BP34" s="405"/>
      <c r="BQ34" s="405"/>
      <c r="BR34" s="405"/>
      <c r="BS34" s="405"/>
      <c r="BT34" s="405"/>
      <c r="BU34" s="405"/>
      <c r="BV34" s="405"/>
    </row>
    <row r="35" spans="1:74" x14ac:dyDescent="0.2">
      <c r="A35" s="640" t="s">
        <v>1227</v>
      </c>
      <c r="B35" s="641" t="s">
        <v>1222</v>
      </c>
      <c r="C35" s="214">
        <v>24.747</v>
      </c>
      <c r="D35" s="214">
        <v>27.681000000000001</v>
      </c>
      <c r="E35" s="214">
        <v>30.704000000000001</v>
      </c>
      <c r="F35" s="214">
        <v>33.030999999999999</v>
      </c>
      <c r="G35" s="214">
        <v>35.529000000000003</v>
      </c>
      <c r="H35" s="214">
        <v>35.033000000000001</v>
      </c>
      <c r="I35" s="214">
        <v>33.018000000000001</v>
      </c>
      <c r="J35" s="214">
        <v>32.573999999999998</v>
      </c>
      <c r="K35" s="214">
        <v>33.92</v>
      </c>
      <c r="L35" s="214">
        <v>35.177999999999997</v>
      </c>
      <c r="M35" s="214">
        <v>36.557000000000002</v>
      </c>
      <c r="N35" s="214">
        <v>35.396000000000001</v>
      </c>
      <c r="O35" s="214">
        <v>34.222999999999999</v>
      </c>
      <c r="P35" s="214">
        <v>33.799999999999997</v>
      </c>
      <c r="Q35" s="214">
        <v>34.703000000000003</v>
      </c>
      <c r="R35" s="214">
        <v>35.203000000000003</v>
      </c>
      <c r="S35" s="214">
        <v>35.305</v>
      </c>
      <c r="T35" s="214">
        <v>35.024000000000001</v>
      </c>
      <c r="U35" s="214">
        <v>33.581000000000003</v>
      </c>
      <c r="V35" s="214">
        <v>35.024999999999999</v>
      </c>
      <c r="W35" s="214">
        <v>34.780999999999999</v>
      </c>
      <c r="X35" s="214">
        <v>34.445999999999998</v>
      </c>
      <c r="Y35" s="214">
        <v>33.128999999999998</v>
      </c>
      <c r="Z35" s="214">
        <v>30.818000000000001</v>
      </c>
      <c r="AA35" s="214">
        <v>29.908999999999999</v>
      </c>
      <c r="AB35" s="214">
        <v>29.712</v>
      </c>
      <c r="AC35" s="214">
        <v>30.446999999999999</v>
      </c>
      <c r="AD35" s="214">
        <v>34.600999999999999</v>
      </c>
      <c r="AE35" s="214">
        <v>36.808</v>
      </c>
      <c r="AF35" s="214">
        <v>40.052</v>
      </c>
      <c r="AG35" s="214">
        <v>41.19</v>
      </c>
      <c r="AH35" s="214">
        <v>38.113999999999997</v>
      </c>
      <c r="AI35" s="214">
        <v>37.496000000000002</v>
      </c>
      <c r="AJ35" s="214">
        <v>38.130000000000003</v>
      </c>
      <c r="AK35" s="214">
        <v>36.366</v>
      </c>
      <c r="AL35" s="214">
        <v>34.863</v>
      </c>
      <c r="AM35" s="214">
        <v>32.753999999999998</v>
      </c>
      <c r="AN35" s="214">
        <v>30.245000000000001</v>
      </c>
      <c r="AO35" s="214">
        <v>31.027999999999999</v>
      </c>
      <c r="AP35" s="214">
        <v>31.702000000000002</v>
      </c>
      <c r="AQ35" s="214">
        <v>31.146000000000001</v>
      </c>
      <c r="AR35" s="214">
        <v>32.131999999999998</v>
      </c>
      <c r="AS35" s="214">
        <v>30.152999999999999</v>
      </c>
      <c r="AT35" s="214">
        <v>32.457999999999998</v>
      </c>
      <c r="AU35" s="214">
        <v>33.002000000000002</v>
      </c>
      <c r="AV35" s="214">
        <v>33.881</v>
      </c>
      <c r="AW35" s="214">
        <v>33.546999999999997</v>
      </c>
      <c r="AX35" s="214">
        <v>33.927999999999997</v>
      </c>
      <c r="AY35" s="214">
        <v>32.735048390000003</v>
      </c>
      <c r="AZ35" s="214">
        <v>32.67244839</v>
      </c>
      <c r="BA35" s="355">
        <v>34.438690000000001</v>
      </c>
      <c r="BB35" s="355">
        <v>36.331870000000002</v>
      </c>
      <c r="BC35" s="355">
        <v>37.788150000000002</v>
      </c>
      <c r="BD35" s="355">
        <v>38.479520000000001</v>
      </c>
      <c r="BE35" s="355">
        <v>38.210070000000002</v>
      </c>
      <c r="BF35" s="355">
        <v>38.294690000000003</v>
      </c>
      <c r="BG35" s="355">
        <v>37.745609999999999</v>
      </c>
      <c r="BH35" s="355">
        <v>37.389090000000003</v>
      </c>
      <c r="BI35" s="355">
        <v>35.776670000000003</v>
      </c>
      <c r="BJ35" s="355">
        <v>34.48948</v>
      </c>
      <c r="BK35" s="355">
        <v>33.885539999999999</v>
      </c>
      <c r="BL35" s="355">
        <v>33.637729999999998</v>
      </c>
      <c r="BM35" s="355">
        <v>35.168849999999999</v>
      </c>
      <c r="BN35" s="355">
        <v>36.888939999999998</v>
      </c>
      <c r="BO35" s="355">
        <v>38.203209999999999</v>
      </c>
      <c r="BP35" s="355">
        <v>38.848970000000001</v>
      </c>
      <c r="BQ35" s="355">
        <v>38.586759999999998</v>
      </c>
      <c r="BR35" s="355">
        <v>38.68824</v>
      </c>
      <c r="BS35" s="355">
        <v>38.136279999999999</v>
      </c>
      <c r="BT35" s="355">
        <v>37.692230000000002</v>
      </c>
      <c r="BU35" s="355">
        <v>35.92071</v>
      </c>
      <c r="BV35" s="355">
        <v>34.444609999999997</v>
      </c>
    </row>
    <row r="36" spans="1:74" x14ac:dyDescent="0.2">
      <c r="A36" s="640" t="s">
        <v>1228</v>
      </c>
      <c r="B36" s="641" t="s">
        <v>1224</v>
      </c>
      <c r="C36" s="214">
        <v>47.515000000000001</v>
      </c>
      <c r="D36" s="214">
        <v>43.395000000000003</v>
      </c>
      <c r="E36" s="214">
        <v>45.073999999999998</v>
      </c>
      <c r="F36" s="214">
        <v>50.136000000000003</v>
      </c>
      <c r="G36" s="214">
        <v>56.168999999999997</v>
      </c>
      <c r="H36" s="214">
        <v>61.79</v>
      </c>
      <c r="I36" s="214">
        <v>68.736000000000004</v>
      </c>
      <c r="J36" s="214">
        <v>73.063999999999993</v>
      </c>
      <c r="K36" s="214">
        <v>76.2</v>
      </c>
      <c r="L36" s="214">
        <v>74.638999999999996</v>
      </c>
      <c r="M36" s="214">
        <v>72.933000000000007</v>
      </c>
      <c r="N36" s="214">
        <v>67.991</v>
      </c>
      <c r="O36" s="214">
        <v>55.875</v>
      </c>
      <c r="P36" s="214">
        <v>46.994999999999997</v>
      </c>
      <c r="Q36" s="214">
        <v>40.674999999999997</v>
      </c>
      <c r="R36" s="214">
        <v>41.058</v>
      </c>
      <c r="S36" s="214">
        <v>46.901000000000003</v>
      </c>
      <c r="T36" s="214">
        <v>55.308</v>
      </c>
      <c r="U36" s="214">
        <v>59.920999999999999</v>
      </c>
      <c r="V36" s="214">
        <v>65.364999999999995</v>
      </c>
      <c r="W36" s="214">
        <v>68.099000000000004</v>
      </c>
      <c r="X36" s="214">
        <v>62.526000000000003</v>
      </c>
      <c r="Y36" s="214">
        <v>56.088000000000001</v>
      </c>
      <c r="Z36" s="214">
        <v>45.076999999999998</v>
      </c>
      <c r="AA36" s="214">
        <v>31.544</v>
      </c>
      <c r="AB36" s="214">
        <v>28.213999999999999</v>
      </c>
      <c r="AC36" s="214">
        <v>28.806999999999999</v>
      </c>
      <c r="AD36" s="214">
        <v>34.811999999999998</v>
      </c>
      <c r="AE36" s="214">
        <v>47.222000000000001</v>
      </c>
      <c r="AF36" s="214">
        <v>57.899000000000001</v>
      </c>
      <c r="AG36" s="214">
        <v>67.863</v>
      </c>
      <c r="AH36" s="214">
        <v>77.239000000000004</v>
      </c>
      <c r="AI36" s="214">
        <v>81.408000000000001</v>
      </c>
      <c r="AJ36" s="214">
        <v>81.543999999999997</v>
      </c>
      <c r="AK36" s="214">
        <v>80.706000000000003</v>
      </c>
      <c r="AL36" s="214">
        <v>77.945999999999998</v>
      </c>
      <c r="AM36" s="214">
        <v>67.778000000000006</v>
      </c>
      <c r="AN36" s="214">
        <v>54.789000000000001</v>
      </c>
      <c r="AO36" s="214">
        <v>58.1</v>
      </c>
      <c r="AP36" s="214">
        <v>65.277000000000001</v>
      </c>
      <c r="AQ36" s="214">
        <v>77.603999999999999</v>
      </c>
      <c r="AR36" s="214">
        <v>84.197000000000003</v>
      </c>
      <c r="AS36" s="214">
        <v>90.277000000000001</v>
      </c>
      <c r="AT36" s="214">
        <v>96.826999999999998</v>
      </c>
      <c r="AU36" s="214">
        <v>100.196</v>
      </c>
      <c r="AV36" s="214">
        <v>104.431</v>
      </c>
      <c r="AW36" s="214">
        <v>104.455</v>
      </c>
      <c r="AX36" s="214">
        <v>96.665000000000006</v>
      </c>
      <c r="AY36" s="214">
        <v>76.754783239999995</v>
      </c>
      <c r="AZ36" s="214">
        <v>62.529445246999998</v>
      </c>
      <c r="BA36" s="355">
        <v>60.030929999999998</v>
      </c>
      <c r="BB36" s="355">
        <v>63.106310000000001</v>
      </c>
      <c r="BC36" s="355">
        <v>68.181979999999996</v>
      </c>
      <c r="BD36" s="355">
        <v>75.643969999999996</v>
      </c>
      <c r="BE36" s="355">
        <v>81.493020000000001</v>
      </c>
      <c r="BF36" s="355">
        <v>85.983289999999997</v>
      </c>
      <c r="BG36" s="355">
        <v>87.486379999999997</v>
      </c>
      <c r="BH36" s="355">
        <v>87.562809999999999</v>
      </c>
      <c r="BI36" s="355">
        <v>83.831649999999996</v>
      </c>
      <c r="BJ36" s="355">
        <v>75.059049999999999</v>
      </c>
      <c r="BK36" s="355">
        <v>59.576419999999999</v>
      </c>
      <c r="BL36" s="355">
        <v>51.072180000000003</v>
      </c>
      <c r="BM36" s="355">
        <v>47.491010000000003</v>
      </c>
      <c r="BN36" s="355">
        <v>50.100259999999999</v>
      </c>
      <c r="BO36" s="355">
        <v>58.050579999999997</v>
      </c>
      <c r="BP36" s="355">
        <v>64.136240000000001</v>
      </c>
      <c r="BQ36" s="355">
        <v>68.724940000000004</v>
      </c>
      <c r="BR36" s="355">
        <v>71.94923</v>
      </c>
      <c r="BS36" s="355">
        <v>72.764430000000004</v>
      </c>
      <c r="BT36" s="355">
        <v>71.165980000000005</v>
      </c>
      <c r="BU36" s="355">
        <v>67.338130000000007</v>
      </c>
      <c r="BV36" s="355">
        <v>57.348509999999997</v>
      </c>
    </row>
    <row r="37" spans="1:74" x14ac:dyDescent="0.2">
      <c r="A37" s="640" t="s">
        <v>1229</v>
      </c>
      <c r="B37" s="641" t="s">
        <v>1216</v>
      </c>
      <c r="C37" s="214">
        <v>28.986000000000001</v>
      </c>
      <c r="D37" s="214">
        <v>24.67</v>
      </c>
      <c r="E37" s="214">
        <v>26.734000000000002</v>
      </c>
      <c r="F37" s="214">
        <v>32.927</v>
      </c>
      <c r="G37" s="214">
        <v>41.36</v>
      </c>
      <c r="H37" s="214">
        <v>49.825000000000003</v>
      </c>
      <c r="I37" s="214">
        <v>57.963000000000001</v>
      </c>
      <c r="J37" s="214">
        <v>64.760000000000005</v>
      </c>
      <c r="K37" s="214">
        <v>65.096000000000004</v>
      </c>
      <c r="L37" s="214">
        <v>58.655999999999999</v>
      </c>
      <c r="M37" s="214">
        <v>48.018999999999998</v>
      </c>
      <c r="N37" s="214">
        <v>37.142000000000003</v>
      </c>
      <c r="O37" s="214">
        <v>31.102</v>
      </c>
      <c r="P37" s="214">
        <v>26.875</v>
      </c>
      <c r="Q37" s="214">
        <v>27.943000000000001</v>
      </c>
      <c r="R37" s="214">
        <v>35.119</v>
      </c>
      <c r="S37" s="214">
        <v>44.92</v>
      </c>
      <c r="T37" s="214">
        <v>52.84</v>
      </c>
      <c r="U37" s="214">
        <v>60.1</v>
      </c>
      <c r="V37" s="214">
        <v>68.088999999999999</v>
      </c>
      <c r="W37" s="214">
        <v>69.594999999999999</v>
      </c>
      <c r="X37" s="214">
        <v>62.18</v>
      </c>
      <c r="Y37" s="214">
        <v>49.973999999999997</v>
      </c>
      <c r="Z37" s="214">
        <v>38.058999999999997</v>
      </c>
      <c r="AA37" s="214">
        <v>28.135000000000002</v>
      </c>
      <c r="AB37" s="214">
        <v>24.370999999999999</v>
      </c>
      <c r="AC37" s="214">
        <v>26.306999999999999</v>
      </c>
      <c r="AD37" s="214">
        <v>33.110999999999997</v>
      </c>
      <c r="AE37" s="214">
        <v>42.067</v>
      </c>
      <c r="AF37" s="214">
        <v>52.347000000000001</v>
      </c>
      <c r="AG37" s="214">
        <v>62.920999999999999</v>
      </c>
      <c r="AH37" s="214">
        <v>71.977000000000004</v>
      </c>
      <c r="AI37" s="214">
        <v>72.403000000000006</v>
      </c>
      <c r="AJ37" s="214">
        <v>66.212999999999994</v>
      </c>
      <c r="AK37" s="214">
        <v>54.15</v>
      </c>
      <c r="AL37" s="214">
        <v>41.947000000000003</v>
      </c>
      <c r="AM37" s="214">
        <v>32.993000000000002</v>
      </c>
      <c r="AN37" s="214">
        <v>29.279</v>
      </c>
      <c r="AO37" s="214">
        <v>32.46</v>
      </c>
      <c r="AP37" s="214">
        <v>41.834000000000003</v>
      </c>
      <c r="AQ37" s="214">
        <v>50.808</v>
      </c>
      <c r="AR37" s="214">
        <v>59.423000000000002</v>
      </c>
      <c r="AS37" s="214">
        <v>66.415000000000006</v>
      </c>
      <c r="AT37" s="214">
        <v>74.364000000000004</v>
      </c>
      <c r="AU37" s="214">
        <v>76.516999999999996</v>
      </c>
      <c r="AV37" s="214">
        <v>70.694999999999993</v>
      </c>
      <c r="AW37" s="214">
        <v>58.305999999999997</v>
      </c>
      <c r="AX37" s="214">
        <v>46.137</v>
      </c>
      <c r="AY37" s="214">
        <v>36.689674467000003</v>
      </c>
      <c r="AZ37" s="214">
        <v>32.768791094000001</v>
      </c>
      <c r="BA37" s="355">
        <v>35.158900000000003</v>
      </c>
      <c r="BB37" s="355">
        <v>42.075989999999997</v>
      </c>
      <c r="BC37" s="355">
        <v>49.522239999999996</v>
      </c>
      <c r="BD37" s="355">
        <v>56.49147</v>
      </c>
      <c r="BE37" s="355">
        <v>63.896920000000001</v>
      </c>
      <c r="BF37" s="355">
        <v>70.11018</v>
      </c>
      <c r="BG37" s="355">
        <v>70.800929999999994</v>
      </c>
      <c r="BH37" s="355">
        <v>65.116290000000006</v>
      </c>
      <c r="BI37" s="355">
        <v>54.032440000000001</v>
      </c>
      <c r="BJ37" s="355">
        <v>42.41422</v>
      </c>
      <c r="BK37" s="355">
        <v>37.039969999999997</v>
      </c>
      <c r="BL37" s="355">
        <v>33.805309999999999</v>
      </c>
      <c r="BM37" s="355">
        <v>36.267650000000003</v>
      </c>
      <c r="BN37" s="355">
        <v>43.299860000000002</v>
      </c>
      <c r="BO37" s="355">
        <v>50.868839999999999</v>
      </c>
      <c r="BP37" s="355">
        <v>57.918149999999997</v>
      </c>
      <c r="BQ37" s="355">
        <v>65.351290000000006</v>
      </c>
      <c r="BR37" s="355">
        <v>71.567909999999998</v>
      </c>
      <c r="BS37" s="355">
        <v>72.244789999999995</v>
      </c>
      <c r="BT37" s="355">
        <v>66.558109999999999</v>
      </c>
      <c r="BU37" s="355">
        <v>55.465499999999999</v>
      </c>
      <c r="BV37" s="355">
        <v>43.826360000000001</v>
      </c>
    </row>
    <row r="38" spans="1:74" x14ac:dyDescent="0.2">
      <c r="A38" s="640" t="s">
        <v>974</v>
      </c>
      <c r="B38" s="641" t="s">
        <v>1217</v>
      </c>
      <c r="C38" s="214">
        <v>16.791</v>
      </c>
      <c r="D38" s="214">
        <v>15.186999999999999</v>
      </c>
      <c r="E38" s="214">
        <v>15.927</v>
      </c>
      <c r="F38" s="214">
        <v>15.676</v>
      </c>
      <c r="G38" s="214">
        <v>15.379</v>
      </c>
      <c r="H38" s="214">
        <v>16.521999999999998</v>
      </c>
      <c r="I38" s="214">
        <v>16.779</v>
      </c>
      <c r="J38" s="214">
        <v>16.609000000000002</v>
      </c>
      <c r="K38" s="214">
        <v>15.96</v>
      </c>
      <c r="L38" s="214">
        <v>13.811</v>
      </c>
      <c r="M38" s="214">
        <v>13.494999999999999</v>
      </c>
      <c r="N38" s="214">
        <v>12.739000000000001</v>
      </c>
      <c r="O38" s="214">
        <v>13.709</v>
      </c>
      <c r="P38" s="214">
        <v>13.778</v>
      </c>
      <c r="Q38" s="214">
        <v>13.045999999999999</v>
      </c>
      <c r="R38" s="214">
        <v>14.324</v>
      </c>
      <c r="S38" s="214">
        <v>15.89</v>
      </c>
      <c r="T38" s="214">
        <v>17.225000000000001</v>
      </c>
      <c r="U38" s="214">
        <v>19.001000000000001</v>
      </c>
      <c r="V38" s="214">
        <v>18.832999999999998</v>
      </c>
      <c r="W38" s="214">
        <v>18.355</v>
      </c>
      <c r="X38" s="214">
        <v>17.646000000000001</v>
      </c>
      <c r="Y38" s="214">
        <v>18.094999999999999</v>
      </c>
      <c r="Z38" s="214">
        <v>14.471</v>
      </c>
      <c r="AA38" s="214">
        <v>13.792</v>
      </c>
      <c r="AB38" s="214">
        <v>13.257</v>
      </c>
      <c r="AC38" s="214">
        <v>13.984999999999999</v>
      </c>
      <c r="AD38" s="214">
        <v>15.433</v>
      </c>
      <c r="AE38" s="214">
        <v>16.707999999999998</v>
      </c>
      <c r="AF38" s="214">
        <v>15.77</v>
      </c>
      <c r="AG38" s="214">
        <v>17.657</v>
      </c>
      <c r="AH38" s="214">
        <v>19.440999999999999</v>
      </c>
      <c r="AI38" s="214">
        <v>20.387</v>
      </c>
      <c r="AJ38" s="214">
        <v>21.152999999999999</v>
      </c>
      <c r="AK38" s="214">
        <v>21.283000000000001</v>
      </c>
      <c r="AL38" s="214">
        <v>20.608000000000001</v>
      </c>
      <c r="AM38" s="214">
        <v>20.568000000000001</v>
      </c>
      <c r="AN38" s="214">
        <v>18.896999999999998</v>
      </c>
      <c r="AO38" s="214">
        <v>17.163</v>
      </c>
      <c r="AP38" s="214">
        <v>18.209</v>
      </c>
      <c r="AQ38" s="214">
        <v>19.510000000000002</v>
      </c>
      <c r="AR38" s="214">
        <v>20.509</v>
      </c>
      <c r="AS38" s="214">
        <v>21.024000000000001</v>
      </c>
      <c r="AT38" s="214">
        <v>19.468</v>
      </c>
      <c r="AU38" s="214">
        <v>18.998999999999999</v>
      </c>
      <c r="AV38" s="214">
        <v>18.827999999999999</v>
      </c>
      <c r="AW38" s="214">
        <v>20.143000000000001</v>
      </c>
      <c r="AX38" s="214">
        <v>20.542999999999999</v>
      </c>
      <c r="AY38" s="214">
        <v>20.331420000000001</v>
      </c>
      <c r="AZ38" s="214">
        <v>19.0153</v>
      </c>
      <c r="BA38" s="355">
        <v>18.405860000000001</v>
      </c>
      <c r="BB38" s="355">
        <v>18.861450000000001</v>
      </c>
      <c r="BC38" s="355">
        <v>19.748989999999999</v>
      </c>
      <c r="BD38" s="355">
        <v>20.349820000000001</v>
      </c>
      <c r="BE38" s="355">
        <v>21.314219999999999</v>
      </c>
      <c r="BF38" s="355">
        <v>21.060279999999999</v>
      </c>
      <c r="BG38" s="355">
        <v>20.77411</v>
      </c>
      <c r="BH38" s="355">
        <v>20.226559999999999</v>
      </c>
      <c r="BI38" s="355">
        <v>20.322430000000001</v>
      </c>
      <c r="BJ38" s="355">
        <v>19.616589999999999</v>
      </c>
      <c r="BK38" s="355">
        <v>19.972380000000001</v>
      </c>
      <c r="BL38" s="355">
        <v>18.8294</v>
      </c>
      <c r="BM38" s="355">
        <v>18.408080000000002</v>
      </c>
      <c r="BN38" s="355">
        <v>18.965299999999999</v>
      </c>
      <c r="BO38" s="355">
        <v>20.06681</v>
      </c>
      <c r="BP38" s="355">
        <v>20.79514</v>
      </c>
      <c r="BQ38" s="355">
        <v>21.84375</v>
      </c>
      <c r="BR38" s="355">
        <v>21.689260000000001</v>
      </c>
      <c r="BS38" s="355">
        <v>21.48272</v>
      </c>
      <c r="BT38" s="355">
        <v>21.016629999999999</v>
      </c>
      <c r="BU38" s="355">
        <v>21.24644</v>
      </c>
      <c r="BV38" s="355">
        <v>20.669450000000001</v>
      </c>
    </row>
    <row r="39" spans="1:74" x14ac:dyDescent="0.2">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752"/>
      <c r="AZ39" s="752"/>
      <c r="BA39" s="645"/>
      <c r="BB39" s="645"/>
      <c r="BC39" s="645"/>
      <c r="BD39" s="645"/>
      <c r="BE39" s="645"/>
      <c r="BF39" s="645"/>
      <c r="BG39" s="645"/>
      <c r="BH39" s="645"/>
      <c r="BI39" s="645"/>
      <c r="BJ39" s="645"/>
      <c r="BK39" s="645"/>
      <c r="BL39" s="645"/>
      <c r="BM39" s="645"/>
      <c r="BN39" s="645"/>
      <c r="BO39" s="645"/>
      <c r="BP39" s="645"/>
      <c r="BQ39" s="645"/>
      <c r="BR39" s="645"/>
      <c r="BS39" s="645"/>
      <c r="BT39" s="645"/>
      <c r="BU39" s="645"/>
      <c r="BV39" s="645"/>
    </row>
    <row r="40" spans="1:74" ht="11.1" customHeight="1" x14ac:dyDescent="0.2">
      <c r="A40" s="57"/>
      <c r="B40" s="155" t="s">
        <v>736</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2"/>
      <c r="BA40" s="643"/>
      <c r="BB40" s="643"/>
      <c r="BC40" s="643"/>
      <c r="BD40" s="643"/>
      <c r="BE40" s="643"/>
      <c r="BF40" s="643"/>
      <c r="BG40" s="643"/>
      <c r="BH40" s="643"/>
      <c r="BI40" s="643"/>
      <c r="BJ40" s="643"/>
      <c r="BK40" s="643"/>
      <c r="BL40" s="643"/>
      <c r="BM40" s="643"/>
      <c r="BN40" s="643"/>
      <c r="BO40" s="643"/>
      <c r="BP40" s="643"/>
      <c r="BQ40" s="643"/>
      <c r="BR40" s="643"/>
      <c r="BS40" s="643"/>
      <c r="BT40" s="643"/>
      <c r="BU40" s="643"/>
      <c r="BV40" s="643"/>
    </row>
    <row r="41" spans="1:74" ht="11.1" customHeight="1" x14ac:dyDescent="0.2">
      <c r="A41" s="61" t="s">
        <v>663</v>
      </c>
      <c r="B41" s="179" t="s">
        <v>560</v>
      </c>
      <c r="C41" s="214">
        <v>14.374064000000001</v>
      </c>
      <c r="D41" s="214">
        <v>14.615379000000001</v>
      </c>
      <c r="E41" s="214">
        <v>14.476290000000001</v>
      </c>
      <c r="F41" s="214">
        <v>14.609432999999999</v>
      </c>
      <c r="G41" s="214">
        <v>15.096677</v>
      </c>
      <c r="H41" s="214">
        <v>15.636533</v>
      </c>
      <c r="I41" s="214">
        <v>15.665290000000001</v>
      </c>
      <c r="J41" s="214">
        <v>15.324579999999999</v>
      </c>
      <c r="K41" s="214">
        <v>14.910133</v>
      </c>
      <c r="L41" s="214">
        <v>14.843451</v>
      </c>
      <c r="M41" s="214">
        <v>15.0853</v>
      </c>
      <c r="N41" s="214">
        <v>15.330225</v>
      </c>
      <c r="O41" s="214">
        <v>14.567225000000001</v>
      </c>
      <c r="P41" s="214">
        <v>14.230357</v>
      </c>
      <c r="Q41" s="214">
        <v>14.702612</v>
      </c>
      <c r="R41" s="214">
        <v>14.864433</v>
      </c>
      <c r="S41" s="214">
        <v>15.304838</v>
      </c>
      <c r="T41" s="214">
        <v>15.833033</v>
      </c>
      <c r="U41" s="214">
        <v>16.041677</v>
      </c>
      <c r="V41" s="214">
        <v>15.793193</v>
      </c>
      <c r="W41" s="214">
        <v>15.6358</v>
      </c>
      <c r="X41" s="214">
        <v>14.991129000000001</v>
      </c>
      <c r="Y41" s="214">
        <v>15.632966</v>
      </c>
      <c r="Z41" s="214">
        <v>16.069289999999999</v>
      </c>
      <c r="AA41" s="214">
        <v>15.311064</v>
      </c>
      <c r="AB41" s="214">
        <v>15.127571</v>
      </c>
      <c r="AC41" s="214">
        <v>15.115741</v>
      </c>
      <c r="AD41" s="214">
        <v>15.864133000000001</v>
      </c>
      <c r="AE41" s="214">
        <v>15.945548</v>
      </c>
      <c r="AF41" s="214">
        <v>15.817299999999999</v>
      </c>
      <c r="AG41" s="214">
        <v>16.534451000000001</v>
      </c>
      <c r="AH41" s="214">
        <v>16.460353999999999</v>
      </c>
      <c r="AI41" s="214">
        <v>16.073499999999999</v>
      </c>
      <c r="AJ41" s="214">
        <v>15.361032</v>
      </c>
      <c r="AK41" s="214">
        <v>16.043433</v>
      </c>
      <c r="AL41" s="214">
        <v>16.469031999999999</v>
      </c>
      <c r="AM41" s="214">
        <v>15.492806</v>
      </c>
      <c r="AN41" s="214">
        <v>15.414427999999999</v>
      </c>
      <c r="AO41" s="214">
        <v>15.657482999999999</v>
      </c>
      <c r="AP41" s="214">
        <v>16.2989</v>
      </c>
      <c r="AQ41" s="214">
        <v>16.435451</v>
      </c>
      <c r="AR41" s="214">
        <v>16.694732999999999</v>
      </c>
      <c r="AS41" s="214">
        <v>16.884160999999999</v>
      </c>
      <c r="AT41" s="214">
        <v>16.661515999999999</v>
      </c>
      <c r="AU41" s="214">
        <v>16.174033000000001</v>
      </c>
      <c r="AV41" s="214">
        <v>15.465032000000001</v>
      </c>
      <c r="AW41" s="214">
        <v>16.4894</v>
      </c>
      <c r="AX41" s="214">
        <v>16.765355</v>
      </c>
      <c r="AY41" s="214">
        <v>15.922548387000001</v>
      </c>
      <c r="AZ41" s="214">
        <v>15.690946207</v>
      </c>
      <c r="BA41" s="355">
        <v>15.72527</v>
      </c>
      <c r="BB41" s="355">
        <v>16.260819999999999</v>
      </c>
      <c r="BC41" s="355">
        <v>16.468019999999999</v>
      </c>
      <c r="BD41" s="355">
        <v>16.668220000000002</v>
      </c>
      <c r="BE41" s="355">
        <v>16.935549999999999</v>
      </c>
      <c r="BF41" s="355">
        <v>16.735220000000002</v>
      </c>
      <c r="BG41" s="355">
        <v>16.34825</v>
      </c>
      <c r="BH41" s="355">
        <v>15.834860000000001</v>
      </c>
      <c r="BI41" s="355">
        <v>16.360620000000001</v>
      </c>
      <c r="BJ41" s="355">
        <v>16.631969999999999</v>
      </c>
      <c r="BK41" s="355">
        <v>15.5276</v>
      </c>
      <c r="BL41" s="355">
        <v>15.35596</v>
      </c>
      <c r="BM41" s="355">
        <v>15.830030000000001</v>
      </c>
      <c r="BN41" s="355">
        <v>16.31287</v>
      </c>
      <c r="BO41" s="355">
        <v>16.600989999999999</v>
      </c>
      <c r="BP41" s="355">
        <v>16.8399</v>
      </c>
      <c r="BQ41" s="355">
        <v>17.070630000000001</v>
      </c>
      <c r="BR41" s="355">
        <v>16.8797</v>
      </c>
      <c r="BS41" s="355">
        <v>16.49896</v>
      </c>
      <c r="BT41" s="355">
        <v>15.992470000000001</v>
      </c>
      <c r="BU41" s="355">
        <v>16.470490000000002</v>
      </c>
      <c r="BV41" s="355">
        <v>16.7559</v>
      </c>
    </row>
    <row r="42" spans="1:74" ht="11.1" customHeight="1" x14ac:dyDescent="0.2">
      <c r="A42" s="640" t="s">
        <v>1243</v>
      </c>
      <c r="B42" s="641" t="s">
        <v>1236</v>
      </c>
      <c r="C42" s="214">
        <v>0.51235399999999998</v>
      </c>
      <c r="D42" s="214">
        <v>0.53179200000000004</v>
      </c>
      <c r="E42" s="214">
        <v>0.44483800000000001</v>
      </c>
      <c r="F42" s="214">
        <v>0.45143299999999997</v>
      </c>
      <c r="G42" s="214">
        <v>0.43248300000000001</v>
      </c>
      <c r="H42" s="214">
        <v>0.44209999999999999</v>
      </c>
      <c r="I42" s="214">
        <v>0.43864399999999998</v>
      </c>
      <c r="J42" s="214">
        <v>0.43641799999999997</v>
      </c>
      <c r="K42" s="214">
        <v>0.52346599999999999</v>
      </c>
      <c r="L42" s="214">
        <v>0.621838</v>
      </c>
      <c r="M42" s="214">
        <v>0.62746599999999997</v>
      </c>
      <c r="N42" s="214">
        <v>0.64612800000000004</v>
      </c>
      <c r="O42" s="214">
        <v>0.54328900000000002</v>
      </c>
      <c r="P42" s="214">
        <v>0.50632100000000002</v>
      </c>
      <c r="Q42" s="214">
        <v>0.49028899999999997</v>
      </c>
      <c r="R42" s="214">
        <v>0.429232</v>
      </c>
      <c r="S42" s="214">
        <v>0.37948300000000001</v>
      </c>
      <c r="T42" s="214">
        <v>0.42570000000000002</v>
      </c>
      <c r="U42" s="214">
        <v>0.426676</v>
      </c>
      <c r="V42" s="214">
        <v>0.44386999999999999</v>
      </c>
      <c r="W42" s="214">
        <v>0.56043299999999996</v>
      </c>
      <c r="X42" s="214">
        <v>0.56683799999999995</v>
      </c>
      <c r="Y42" s="214">
        <v>0.59526599999999996</v>
      </c>
      <c r="Z42" s="214">
        <v>0.58877400000000002</v>
      </c>
      <c r="AA42" s="214">
        <v>0.52396699999999996</v>
      </c>
      <c r="AB42" s="214">
        <v>0.53085599999999999</v>
      </c>
      <c r="AC42" s="214">
        <v>0.49490200000000001</v>
      </c>
      <c r="AD42" s="214">
        <v>0.43256600000000001</v>
      </c>
      <c r="AE42" s="214">
        <v>0.43212800000000001</v>
      </c>
      <c r="AF42" s="214">
        <v>0.43076599999999998</v>
      </c>
      <c r="AG42" s="214">
        <v>0.41367700000000002</v>
      </c>
      <c r="AH42" s="214">
        <v>0.42438700000000001</v>
      </c>
      <c r="AI42" s="214">
        <v>0.54323299999999997</v>
      </c>
      <c r="AJ42" s="214">
        <v>0.59357899999999997</v>
      </c>
      <c r="AK42" s="214">
        <v>0.65823200000000004</v>
      </c>
      <c r="AL42" s="214">
        <v>0.65906299999999995</v>
      </c>
      <c r="AM42" s="214">
        <v>0.58670900000000004</v>
      </c>
      <c r="AN42" s="214">
        <v>0.54417800000000005</v>
      </c>
      <c r="AO42" s="214">
        <v>0.49364400000000003</v>
      </c>
      <c r="AP42" s="214">
        <v>0.40506599999999998</v>
      </c>
      <c r="AQ42" s="214">
        <v>0.39341900000000002</v>
      </c>
      <c r="AR42" s="214">
        <v>0.41389900000000002</v>
      </c>
      <c r="AS42" s="214">
        <v>0.43174200000000001</v>
      </c>
      <c r="AT42" s="214">
        <v>0.44887100000000002</v>
      </c>
      <c r="AU42" s="214">
        <v>0.54569999999999996</v>
      </c>
      <c r="AV42" s="214">
        <v>0.60296799999999995</v>
      </c>
      <c r="AW42" s="214">
        <v>0.67616699999999996</v>
      </c>
      <c r="AX42" s="214">
        <v>0.64935500000000002</v>
      </c>
      <c r="AY42" s="214">
        <v>0.56147309999999995</v>
      </c>
      <c r="AZ42" s="214">
        <v>0.54215239999999998</v>
      </c>
      <c r="BA42" s="355">
        <v>0.47322799999999998</v>
      </c>
      <c r="BB42" s="355">
        <v>0.42612660000000002</v>
      </c>
      <c r="BC42" s="355">
        <v>0.41770950000000001</v>
      </c>
      <c r="BD42" s="355">
        <v>0.4264001</v>
      </c>
      <c r="BE42" s="355">
        <v>0.42468339999999999</v>
      </c>
      <c r="BF42" s="355">
        <v>0.44171500000000002</v>
      </c>
      <c r="BG42" s="355">
        <v>0.50296989999999997</v>
      </c>
      <c r="BH42" s="355">
        <v>0.56137910000000002</v>
      </c>
      <c r="BI42" s="355">
        <v>0.60384210000000005</v>
      </c>
      <c r="BJ42" s="355">
        <v>0.59226049999999997</v>
      </c>
      <c r="BK42" s="355">
        <v>0.54705009999999998</v>
      </c>
      <c r="BL42" s="355">
        <v>0.51887059999999996</v>
      </c>
      <c r="BM42" s="355">
        <v>0.46994999999999998</v>
      </c>
      <c r="BN42" s="355">
        <v>0.42714170000000001</v>
      </c>
      <c r="BO42" s="355">
        <v>0.42132720000000001</v>
      </c>
      <c r="BP42" s="355">
        <v>0.43248569999999997</v>
      </c>
      <c r="BQ42" s="355">
        <v>0.43010710000000002</v>
      </c>
      <c r="BR42" s="355">
        <v>0.44659929999999998</v>
      </c>
      <c r="BS42" s="355">
        <v>0.50712069999999998</v>
      </c>
      <c r="BT42" s="355">
        <v>0.5676641</v>
      </c>
      <c r="BU42" s="355">
        <v>0.61180159999999995</v>
      </c>
      <c r="BV42" s="355">
        <v>0.5971455</v>
      </c>
    </row>
    <row r="43" spans="1:74" ht="11.1" customHeight="1" x14ac:dyDescent="0.2">
      <c r="A43" s="61" t="s">
        <v>1129</v>
      </c>
      <c r="B43" s="179" t="s">
        <v>561</v>
      </c>
      <c r="C43" s="214">
        <v>0.98</v>
      </c>
      <c r="D43" s="214">
        <v>1.015034</v>
      </c>
      <c r="E43" s="214">
        <v>1.021193</v>
      </c>
      <c r="F43" s="214">
        <v>1.036</v>
      </c>
      <c r="G43" s="214">
        <v>1.059258</v>
      </c>
      <c r="H43" s="214">
        <v>1.094733</v>
      </c>
      <c r="I43" s="214">
        <v>1.074354</v>
      </c>
      <c r="J43" s="214">
        <v>1.092387</v>
      </c>
      <c r="K43" s="214">
        <v>1.0530999999999999</v>
      </c>
      <c r="L43" s="214">
        <v>1.075871</v>
      </c>
      <c r="M43" s="214">
        <v>1.0629660000000001</v>
      </c>
      <c r="N43" s="214">
        <v>1.046451</v>
      </c>
      <c r="O43" s="214">
        <v>1.004419</v>
      </c>
      <c r="P43" s="214">
        <v>1.0441780000000001</v>
      </c>
      <c r="Q43" s="214">
        <v>1.075774</v>
      </c>
      <c r="R43" s="214">
        <v>1.093566</v>
      </c>
      <c r="S43" s="214">
        <v>1.1223540000000001</v>
      </c>
      <c r="T43" s="214">
        <v>1.1376999999999999</v>
      </c>
      <c r="U43" s="214">
        <v>1.1490959999999999</v>
      </c>
      <c r="V43" s="214">
        <v>1.1790959999999999</v>
      </c>
      <c r="W43" s="214">
        <v>1.1344000000000001</v>
      </c>
      <c r="X43" s="214">
        <v>1.145322</v>
      </c>
      <c r="Y43" s="214">
        <v>1.1496</v>
      </c>
      <c r="Z43" s="214">
        <v>1.1417409999999999</v>
      </c>
      <c r="AA43" s="214">
        <v>1.067677</v>
      </c>
      <c r="AB43" s="214">
        <v>1.0858209999999999</v>
      </c>
      <c r="AC43" s="214">
        <v>1.118096</v>
      </c>
      <c r="AD43" s="214">
        <v>1.1534329999999999</v>
      </c>
      <c r="AE43" s="214">
        <v>1.1652579999999999</v>
      </c>
      <c r="AF43" s="214">
        <v>1.169233</v>
      </c>
      <c r="AG43" s="214">
        <v>1.172032</v>
      </c>
      <c r="AH43" s="214">
        <v>1.1677090000000001</v>
      </c>
      <c r="AI43" s="214">
        <v>1.1371659999999999</v>
      </c>
      <c r="AJ43" s="214">
        <v>1.138774</v>
      </c>
      <c r="AK43" s="214">
        <v>1.1353</v>
      </c>
      <c r="AL43" s="214">
        <v>1.1526449999999999</v>
      </c>
      <c r="AM43" s="214">
        <v>1.0926769999999999</v>
      </c>
      <c r="AN43" s="214">
        <v>1.1194999999999999</v>
      </c>
      <c r="AO43" s="214">
        <v>1.1384829999999999</v>
      </c>
      <c r="AP43" s="214">
        <v>1.1654329999999999</v>
      </c>
      <c r="AQ43" s="214">
        <v>1.1671290000000001</v>
      </c>
      <c r="AR43" s="214">
        <v>1.2006330000000001</v>
      </c>
      <c r="AS43" s="214">
        <v>1.21271</v>
      </c>
      <c r="AT43" s="214">
        <v>1.188097</v>
      </c>
      <c r="AU43" s="214">
        <v>1.18</v>
      </c>
      <c r="AV43" s="214">
        <v>1.1786129999999999</v>
      </c>
      <c r="AW43" s="214">
        <v>1.1556999999999999</v>
      </c>
      <c r="AX43" s="214">
        <v>1.169419</v>
      </c>
      <c r="AY43" s="214">
        <v>1.1324651258</v>
      </c>
      <c r="AZ43" s="214">
        <v>1.172461931</v>
      </c>
      <c r="BA43" s="355">
        <v>1.2220150000000001</v>
      </c>
      <c r="BB43" s="355">
        <v>1.23611</v>
      </c>
      <c r="BC43" s="355">
        <v>1.2338929999999999</v>
      </c>
      <c r="BD43" s="355">
        <v>1.2518750000000001</v>
      </c>
      <c r="BE43" s="355">
        <v>1.295418</v>
      </c>
      <c r="BF43" s="355">
        <v>1.2845979999999999</v>
      </c>
      <c r="BG43" s="355">
        <v>1.264003</v>
      </c>
      <c r="BH43" s="355">
        <v>1.2545569999999999</v>
      </c>
      <c r="BI43" s="355">
        <v>1.254721</v>
      </c>
      <c r="BJ43" s="355">
        <v>1.2462329999999999</v>
      </c>
      <c r="BK43" s="355">
        <v>1.1733819999999999</v>
      </c>
      <c r="BL43" s="355">
        <v>1.178858</v>
      </c>
      <c r="BM43" s="355">
        <v>1.2330270000000001</v>
      </c>
      <c r="BN43" s="355">
        <v>1.244718</v>
      </c>
      <c r="BO43" s="355">
        <v>1.2458659999999999</v>
      </c>
      <c r="BP43" s="355">
        <v>1.2620769999999999</v>
      </c>
      <c r="BQ43" s="355">
        <v>1.3093680000000001</v>
      </c>
      <c r="BR43" s="355">
        <v>1.293806</v>
      </c>
      <c r="BS43" s="355">
        <v>1.273544</v>
      </c>
      <c r="BT43" s="355">
        <v>1.264424</v>
      </c>
      <c r="BU43" s="355">
        <v>1.2713840000000001</v>
      </c>
      <c r="BV43" s="355">
        <v>1.2582329999999999</v>
      </c>
    </row>
    <row r="44" spans="1:74" ht="11.1" customHeight="1" x14ac:dyDescent="0.2">
      <c r="A44" s="61" t="s">
        <v>981</v>
      </c>
      <c r="B44" s="641" t="s">
        <v>562</v>
      </c>
      <c r="C44" s="214">
        <v>0.411935</v>
      </c>
      <c r="D44" s="214">
        <v>0.27761999999999998</v>
      </c>
      <c r="E44" s="214">
        <v>0.35548299999999999</v>
      </c>
      <c r="F44" s="214">
        <v>0.6694</v>
      </c>
      <c r="G44" s="214">
        <v>0.75677399999999995</v>
      </c>
      <c r="H44" s="214">
        <v>0.68513299999999999</v>
      </c>
      <c r="I44" s="214">
        <v>0.657161</v>
      </c>
      <c r="J44" s="214">
        <v>0.61606399999999994</v>
      </c>
      <c r="K44" s="214">
        <v>0.60903300000000005</v>
      </c>
      <c r="L44" s="214">
        <v>0.51938700000000004</v>
      </c>
      <c r="M44" s="214">
        <v>0.51419999999999999</v>
      </c>
      <c r="N44" s="214">
        <v>0.63764500000000002</v>
      </c>
      <c r="O44" s="214">
        <v>0.415161</v>
      </c>
      <c r="P44" s="214">
        <v>0.52275000000000005</v>
      </c>
      <c r="Q44" s="214">
        <v>0.47251599999999999</v>
      </c>
      <c r="R44" s="214">
        <v>0.530833</v>
      </c>
      <c r="S44" s="214">
        <v>0.79967699999999997</v>
      </c>
      <c r="T44" s="214">
        <v>0.63756599999999997</v>
      </c>
      <c r="U44" s="214">
        <v>0.68080600000000002</v>
      </c>
      <c r="V44" s="214">
        <v>0.76109599999999999</v>
      </c>
      <c r="W44" s="214">
        <v>0.564133</v>
      </c>
      <c r="X44" s="214">
        <v>0.48074099999999997</v>
      </c>
      <c r="Y44" s="214">
        <v>0.31753300000000001</v>
      </c>
      <c r="Z44" s="214">
        <v>0.39838699999999999</v>
      </c>
      <c r="AA44" s="214">
        <v>0.17857999999999999</v>
      </c>
      <c r="AB44" s="214">
        <v>0.129857</v>
      </c>
      <c r="AC44" s="214">
        <v>0.44748300000000002</v>
      </c>
      <c r="AD44" s="214">
        <v>0.33133299999999999</v>
      </c>
      <c r="AE44" s="214">
        <v>0.55432199999999998</v>
      </c>
      <c r="AF44" s="214">
        <v>0.63506600000000002</v>
      </c>
      <c r="AG44" s="214">
        <v>0.50125799999999998</v>
      </c>
      <c r="AH44" s="214">
        <v>0.43154799999999999</v>
      </c>
      <c r="AI44" s="214">
        <v>0.28860000000000002</v>
      </c>
      <c r="AJ44" s="214">
        <v>0.116032</v>
      </c>
      <c r="AK44" s="214">
        <v>0.50853300000000001</v>
      </c>
      <c r="AL44" s="214">
        <v>0.73009599999999997</v>
      </c>
      <c r="AM44" s="214">
        <v>0.20103199999999999</v>
      </c>
      <c r="AN44" s="214">
        <v>0.239928</v>
      </c>
      <c r="AO44" s="214">
        <v>0.27670899999999998</v>
      </c>
      <c r="AP44" s="214">
        <v>0.281366</v>
      </c>
      <c r="AQ44" s="214">
        <v>0.23377400000000001</v>
      </c>
      <c r="AR44" s="214">
        <v>0.130633</v>
      </c>
      <c r="AS44" s="214">
        <v>0.31038700000000002</v>
      </c>
      <c r="AT44" s="214">
        <v>0.36480699999999999</v>
      </c>
      <c r="AU44" s="214">
        <v>0.46960000000000002</v>
      </c>
      <c r="AV44" s="214">
        <v>0.407032</v>
      </c>
      <c r="AW44" s="214">
        <v>0.26586700000000002</v>
      </c>
      <c r="AX44" s="214">
        <v>0.131548</v>
      </c>
      <c r="AY44" s="214">
        <v>0.13369485668</v>
      </c>
      <c r="AZ44" s="214">
        <v>0.24526991336000001</v>
      </c>
      <c r="BA44" s="355">
        <v>0.261459</v>
      </c>
      <c r="BB44" s="355">
        <v>0.22409119999999999</v>
      </c>
      <c r="BC44" s="355">
        <v>0.3105214</v>
      </c>
      <c r="BD44" s="355">
        <v>0.22639629999999999</v>
      </c>
      <c r="BE44" s="355">
        <v>0.32700489999999999</v>
      </c>
      <c r="BF44" s="355">
        <v>0.37427630000000001</v>
      </c>
      <c r="BG44" s="355">
        <v>0.38590200000000002</v>
      </c>
      <c r="BH44" s="355">
        <v>0.37649110000000002</v>
      </c>
      <c r="BI44" s="355">
        <v>0.29590949999999999</v>
      </c>
      <c r="BJ44" s="355">
        <v>0.42325560000000001</v>
      </c>
      <c r="BK44" s="355">
        <v>0.1813042</v>
      </c>
      <c r="BL44" s="355">
        <v>0.29483749999999997</v>
      </c>
      <c r="BM44" s="355">
        <v>0.32472519999999999</v>
      </c>
      <c r="BN44" s="355">
        <v>0.29060320000000001</v>
      </c>
      <c r="BO44" s="355">
        <v>0.32497959999999998</v>
      </c>
      <c r="BP44" s="355">
        <v>0.28079490000000001</v>
      </c>
      <c r="BQ44" s="355">
        <v>0.3709904</v>
      </c>
      <c r="BR44" s="355">
        <v>0.4058774</v>
      </c>
      <c r="BS44" s="355">
        <v>0.39882980000000001</v>
      </c>
      <c r="BT44" s="355">
        <v>0.3807567</v>
      </c>
      <c r="BU44" s="355">
        <v>0.3371519</v>
      </c>
      <c r="BV44" s="355">
        <v>0.48408590000000001</v>
      </c>
    </row>
    <row r="45" spans="1:74" ht="11.1" customHeight="1" x14ac:dyDescent="0.2">
      <c r="A45" s="61" t="s">
        <v>982</v>
      </c>
      <c r="B45" s="179" t="s">
        <v>1034</v>
      </c>
      <c r="C45" s="214">
        <v>0.26267699999999999</v>
      </c>
      <c r="D45" s="214">
        <v>0.333069</v>
      </c>
      <c r="E45" s="214">
        <v>0.63241899999999995</v>
      </c>
      <c r="F45" s="214">
        <v>0.50193299999999996</v>
      </c>
      <c r="G45" s="214">
        <v>0.50090299999999999</v>
      </c>
      <c r="H45" s="214">
        <v>0.40213300000000002</v>
      </c>
      <c r="I45" s="214">
        <v>0.41754799999999997</v>
      </c>
      <c r="J45" s="214">
        <v>0.72767700000000002</v>
      </c>
      <c r="K45" s="214">
        <v>0.3402</v>
      </c>
      <c r="L45" s="214">
        <v>0.40138699999999999</v>
      </c>
      <c r="M45" s="214">
        <v>0.17003299999999999</v>
      </c>
      <c r="N45" s="214">
        <v>-5.6000000000000001E-2</v>
      </c>
      <c r="O45" s="214">
        <v>0.30670900000000001</v>
      </c>
      <c r="P45" s="214">
        <v>0.70353500000000002</v>
      </c>
      <c r="Q45" s="214">
        <v>0.55938699999999997</v>
      </c>
      <c r="R45" s="214">
        <v>0.71676600000000001</v>
      </c>
      <c r="S45" s="214">
        <v>0.76029000000000002</v>
      </c>
      <c r="T45" s="214">
        <v>0.66726600000000003</v>
      </c>
      <c r="U45" s="214">
        <v>0.52832199999999996</v>
      </c>
      <c r="V45" s="214">
        <v>0.53041899999999997</v>
      </c>
      <c r="W45" s="214">
        <v>0.307</v>
      </c>
      <c r="X45" s="214">
        <v>0.77235399999999998</v>
      </c>
      <c r="Y45" s="214">
        <v>0.46789999999999998</v>
      </c>
      <c r="Z45" s="214">
        <v>0.250612</v>
      </c>
      <c r="AA45" s="214">
        <v>0.16545099999999999</v>
      </c>
      <c r="AB45" s="214">
        <v>0.57403499999999996</v>
      </c>
      <c r="AC45" s="214">
        <v>0.91048300000000004</v>
      </c>
      <c r="AD45" s="214">
        <v>1.0444</v>
      </c>
      <c r="AE45" s="214">
        <v>1.041709</v>
      </c>
      <c r="AF45" s="214">
        <v>0.922933</v>
      </c>
      <c r="AG45" s="214">
        <v>0.94122499999999998</v>
      </c>
      <c r="AH45" s="214">
        <v>0.84074099999999996</v>
      </c>
      <c r="AI45" s="214">
        <v>0.59953299999999998</v>
      </c>
      <c r="AJ45" s="214">
        <v>0.78064500000000003</v>
      </c>
      <c r="AK45" s="214">
        <v>5.6633000000000003E-2</v>
      </c>
      <c r="AL45" s="214">
        <v>0.136322</v>
      </c>
      <c r="AM45" s="214">
        <v>0.49293500000000001</v>
      </c>
      <c r="AN45" s="214">
        <v>0.772142</v>
      </c>
      <c r="AO45" s="214">
        <v>0.89132199999999995</v>
      </c>
      <c r="AP45" s="214">
        <v>0.90590000000000004</v>
      </c>
      <c r="AQ45" s="214">
        <v>0.94428999999999996</v>
      </c>
      <c r="AR45" s="214">
        <v>0.86993299999999996</v>
      </c>
      <c r="AS45" s="214">
        <v>0.81487100000000001</v>
      </c>
      <c r="AT45" s="214">
        <v>0.786968</v>
      </c>
      <c r="AU45" s="214">
        <v>0.64736700000000003</v>
      </c>
      <c r="AV45" s="214">
        <v>0.96093600000000001</v>
      </c>
      <c r="AW45" s="214">
        <v>0.20019999999999999</v>
      </c>
      <c r="AX45" s="214">
        <v>1.5935999999999999E-2</v>
      </c>
      <c r="AY45" s="214">
        <v>-1.4516129032000001E-2</v>
      </c>
      <c r="AZ45" s="214">
        <v>0.60075395862000003</v>
      </c>
      <c r="BA45" s="355">
        <v>0.93301780000000001</v>
      </c>
      <c r="BB45" s="355">
        <v>0.94580410000000004</v>
      </c>
      <c r="BC45" s="355">
        <v>0.97400549999999997</v>
      </c>
      <c r="BD45" s="355">
        <v>0.87613839999999998</v>
      </c>
      <c r="BE45" s="355">
        <v>0.78389189999999997</v>
      </c>
      <c r="BF45" s="355">
        <v>0.8235787</v>
      </c>
      <c r="BG45" s="355">
        <v>0.59767040000000005</v>
      </c>
      <c r="BH45" s="355">
        <v>0.72210410000000003</v>
      </c>
      <c r="BI45" s="355">
        <v>0.37319970000000002</v>
      </c>
      <c r="BJ45" s="355">
        <v>0.33744239999999998</v>
      </c>
      <c r="BK45" s="355">
        <v>0.47047519999999998</v>
      </c>
      <c r="BL45" s="355">
        <v>0.68919050000000004</v>
      </c>
      <c r="BM45" s="355">
        <v>0.83652660000000001</v>
      </c>
      <c r="BN45" s="355">
        <v>0.90657520000000003</v>
      </c>
      <c r="BO45" s="355">
        <v>0.95851750000000002</v>
      </c>
      <c r="BP45" s="355">
        <v>0.87205480000000002</v>
      </c>
      <c r="BQ45" s="355">
        <v>0.78288500000000005</v>
      </c>
      <c r="BR45" s="355">
        <v>0.82333409999999996</v>
      </c>
      <c r="BS45" s="355">
        <v>0.59761120000000001</v>
      </c>
      <c r="BT45" s="355">
        <v>0.76208980000000004</v>
      </c>
      <c r="BU45" s="355">
        <v>0.42386889999999999</v>
      </c>
      <c r="BV45" s="355">
        <v>0.34970240000000002</v>
      </c>
    </row>
    <row r="46" spans="1:74" ht="11.1" customHeight="1" x14ac:dyDescent="0.2">
      <c r="A46" s="61" t="s">
        <v>983</v>
      </c>
      <c r="B46" s="179" t="s">
        <v>1035</v>
      </c>
      <c r="C46" s="214">
        <v>-4.1899999999999999E-4</v>
      </c>
      <c r="D46" s="214">
        <v>8.9599999999999999E-4</v>
      </c>
      <c r="E46" s="214">
        <v>-7.4100000000000001E-4</v>
      </c>
      <c r="F46" s="214">
        <v>3.6600000000000001E-4</v>
      </c>
      <c r="G46" s="214">
        <v>2.2499999999999999E-4</v>
      </c>
      <c r="H46" s="214">
        <v>1E-4</v>
      </c>
      <c r="I46" s="214">
        <v>6.3999999999999997E-5</v>
      </c>
      <c r="J46" s="214">
        <v>-4.8299999999999998E-4</v>
      </c>
      <c r="K46" s="214">
        <v>5.0000000000000001E-4</v>
      </c>
      <c r="L46" s="214">
        <v>2.5799999999999998E-4</v>
      </c>
      <c r="M46" s="214">
        <v>-6.6000000000000005E-5</v>
      </c>
      <c r="N46" s="214">
        <v>-6.7699999999999998E-4</v>
      </c>
      <c r="O46" s="214">
        <v>7.0899999999999999E-4</v>
      </c>
      <c r="P46" s="214">
        <v>-2.5000000000000001E-4</v>
      </c>
      <c r="Q46" s="214">
        <v>0</v>
      </c>
      <c r="R46" s="214">
        <v>1.266E-3</v>
      </c>
      <c r="S46" s="214">
        <v>3.8699999999999997E-4</v>
      </c>
      <c r="T46" s="214">
        <v>3.6600000000000001E-4</v>
      </c>
      <c r="U46" s="214">
        <v>1.2899999999999999E-4</v>
      </c>
      <c r="V46" s="214">
        <v>1.6100000000000001E-4</v>
      </c>
      <c r="W46" s="214">
        <v>4.0000000000000002E-4</v>
      </c>
      <c r="X46" s="214">
        <v>-1.6100000000000001E-4</v>
      </c>
      <c r="Y46" s="214">
        <v>0</v>
      </c>
      <c r="Z46" s="214">
        <v>9.6000000000000002E-5</v>
      </c>
      <c r="AA46" s="214">
        <v>-3.1999999999999999E-5</v>
      </c>
      <c r="AB46" s="214">
        <v>1.7799999999999999E-4</v>
      </c>
      <c r="AC46" s="214">
        <v>-3.1999999999999999E-5</v>
      </c>
      <c r="AD46" s="214">
        <v>1.3300000000000001E-4</v>
      </c>
      <c r="AE46" s="214">
        <v>3.1999999999999999E-5</v>
      </c>
      <c r="AF46" s="214">
        <v>1.66E-4</v>
      </c>
      <c r="AG46" s="214">
        <v>3.1999999999999999E-5</v>
      </c>
      <c r="AH46" s="214">
        <v>1.93E-4</v>
      </c>
      <c r="AI46" s="214">
        <v>2.0000000000000001E-4</v>
      </c>
      <c r="AJ46" s="214">
        <v>-9.6000000000000002E-5</v>
      </c>
      <c r="AK46" s="214">
        <v>3.3000000000000003E-5</v>
      </c>
      <c r="AL46" s="214">
        <v>6.3999999999999997E-5</v>
      </c>
      <c r="AM46" s="214">
        <v>-1.93E-4</v>
      </c>
      <c r="AN46" s="214">
        <v>2.5000000000000001E-4</v>
      </c>
      <c r="AO46" s="214">
        <v>1.645E-3</v>
      </c>
      <c r="AP46" s="214">
        <v>-1E-4</v>
      </c>
      <c r="AQ46" s="214">
        <v>1.93E-4</v>
      </c>
      <c r="AR46" s="214">
        <v>6.6000000000000005E-5</v>
      </c>
      <c r="AS46" s="214">
        <v>1.6100000000000001E-4</v>
      </c>
      <c r="AT46" s="214">
        <v>1.6100000000000001E-4</v>
      </c>
      <c r="AU46" s="214">
        <v>-1E-4</v>
      </c>
      <c r="AV46" s="214">
        <v>1.6100000000000001E-4</v>
      </c>
      <c r="AW46" s="214">
        <v>3.3000000000000003E-5</v>
      </c>
      <c r="AX46" s="214">
        <v>0</v>
      </c>
      <c r="AY46" s="214">
        <v>-1.9300099999999999E-4</v>
      </c>
      <c r="AZ46" s="214">
        <v>1.246667E-4</v>
      </c>
      <c r="BA46" s="355">
        <v>2.36333E-4</v>
      </c>
      <c r="BB46" s="355">
        <v>1.3300000000000001E-4</v>
      </c>
      <c r="BC46" s="355">
        <v>1.7699999999999999E-4</v>
      </c>
      <c r="BD46" s="355">
        <v>1.6640000000000001E-4</v>
      </c>
      <c r="BE46" s="355">
        <v>5.7800000000000002E-5</v>
      </c>
      <c r="BF46" s="355">
        <v>-1.9999999999999999E-7</v>
      </c>
      <c r="BG46" s="355">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984</v>
      </c>
      <c r="B47" s="179" t="s">
        <v>737</v>
      </c>
      <c r="C47" s="214">
        <v>16.530577999999998</v>
      </c>
      <c r="D47" s="214">
        <v>16.773790000000002</v>
      </c>
      <c r="E47" s="214">
        <v>16.929482</v>
      </c>
      <c r="F47" s="214">
        <v>17.268564999999999</v>
      </c>
      <c r="G47" s="214">
        <v>17.846319999999999</v>
      </c>
      <c r="H47" s="214">
        <v>18.260732000000001</v>
      </c>
      <c r="I47" s="214">
        <v>18.253060999999999</v>
      </c>
      <c r="J47" s="214">
        <v>18.196643000000002</v>
      </c>
      <c r="K47" s="214">
        <v>17.436432</v>
      </c>
      <c r="L47" s="214">
        <v>17.462192000000002</v>
      </c>
      <c r="M47" s="214">
        <v>17.459899</v>
      </c>
      <c r="N47" s="214">
        <v>17.603771999999999</v>
      </c>
      <c r="O47" s="214">
        <v>16.837512</v>
      </c>
      <c r="P47" s="214">
        <v>17.006891</v>
      </c>
      <c r="Q47" s="214">
        <v>17.300578000000002</v>
      </c>
      <c r="R47" s="214">
        <v>17.636095999999998</v>
      </c>
      <c r="S47" s="214">
        <v>18.367028999999999</v>
      </c>
      <c r="T47" s="214">
        <v>18.701630999999999</v>
      </c>
      <c r="U47" s="214">
        <v>18.826706000000001</v>
      </c>
      <c r="V47" s="214">
        <v>18.707834999999999</v>
      </c>
      <c r="W47" s="214">
        <v>18.202165999999998</v>
      </c>
      <c r="X47" s="214">
        <v>17.956223000000001</v>
      </c>
      <c r="Y47" s="214">
        <v>18.163264999999999</v>
      </c>
      <c r="Z47" s="214">
        <v>18.448899999999998</v>
      </c>
      <c r="AA47" s="214">
        <v>17.246707000000001</v>
      </c>
      <c r="AB47" s="214">
        <v>17.448318</v>
      </c>
      <c r="AC47" s="214">
        <v>18.086673000000001</v>
      </c>
      <c r="AD47" s="214">
        <v>18.825997999999998</v>
      </c>
      <c r="AE47" s="214">
        <v>19.138997</v>
      </c>
      <c r="AF47" s="214">
        <v>18.975463999999999</v>
      </c>
      <c r="AG47" s="214">
        <v>19.562674999999999</v>
      </c>
      <c r="AH47" s="214">
        <v>19.324932</v>
      </c>
      <c r="AI47" s="214">
        <v>18.642232</v>
      </c>
      <c r="AJ47" s="214">
        <v>17.989965999999999</v>
      </c>
      <c r="AK47" s="214">
        <v>18.402163999999999</v>
      </c>
      <c r="AL47" s="214">
        <v>19.147221999999999</v>
      </c>
      <c r="AM47" s="214">
        <v>17.865966</v>
      </c>
      <c r="AN47" s="214">
        <v>18.090426000000001</v>
      </c>
      <c r="AO47" s="214">
        <v>18.459285999999999</v>
      </c>
      <c r="AP47" s="214">
        <v>19.056564999999999</v>
      </c>
      <c r="AQ47" s="214">
        <v>19.174256</v>
      </c>
      <c r="AR47" s="214">
        <v>19.309896999999999</v>
      </c>
      <c r="AS47" s="214">
        <v>19.654032000000001</v>
      </c>
      <c r="AT47" s="214">
        <v>19.450420000000001</v>
      </c>
      <c r="AU47" s="214">
        <v>19.0166</v>
      </c>
      <c r="AV47" s="214">
        <v>18.614742</v>
      </c>
      <c r="AW47" s="214">
        <v>18.787367</v>
      </c>
      <c r="AX47" s="214">
        <v>18.731612999999999</v>
      </c>
      <c r="AY47" s="214">
        <v>17.735472340000001</v>
      </c>
      <c r="AZ47" s="214">
        <v>18.251709077000001</v>
      </c>
      <c r="BA47" s="355">
        <v>18.615220000000001</v>
      </c>
      <c r="BB47" s="355">
        <v>19.09308</v>
      </c>
      <c r="BC47" s="355">
        <v>19.404330000000002</v>
      </c>
      <c r="BD47" s="355">
        <v>19.449200000000001</v>
      </c>
      <c r="BE47" s="355">
        <v>19.7666</v>
      </c>
      <c r="BF47" s="355">
        <v>19.659379999999999</v>
      </c>
      <c r="BG47" s="355">
        <v>19.098980000000001</v>
      </c>
      <c r="BH47" s="355">
        <v>18.749369999999999</v>
      </c>
      <c r="BI47" s="355">
        <v>18.88823</v>
      </c>
      <c r="BJ47" s="355">
        <v>19.230989999999998</v>
      </c>
      <c r="BK47" s="355">
        <v>17.89939</v>
      </c>
      <c r="BL47" s="355">
        <v>18.037649999999999</v>
      </c>
      <c r="BM47" s="355">
        <v>18.694489999999998</v>
      </c>
      <c r="BN47" s="355">
        <v>19.182040000000001</v>
      </c>
      <c r="BO47" s="355">
        <v>19.551860000000001</v>
      </c>
      <c r="BP47" s="355">
        <v>19.687480000000001</v>
      </c>
      <c r="BQ47" s="355">
        <v>19.964040000000001</v>
      </c>
      <c r="BR47" s="355">
        <v>19.849309999999999</v>
      </c>
      <c r="BS47" s="355">
        <v>19.276250000000001</v>
      </c>
      <c r="BT47" s="355">
        <v>18.967390000000002</v>
      </c>
      <c r="BU47" s="355">
        <v>19.114640000000001</v>
      </c>
      <c r="BV47" s="355">
        <v>19.444900000000001</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355"/>
      <c r="BB48" s="355"/>
      <c r="BC48" s="355"/>
      <c r="BD48" s="355"/>
      <c r="BE48" s="355"/>
      <c r="BF48" s="355"/>
      <c r="BG48" s="355"/>
      <c r="BH48" s="355"/>
      <c r="BI48" s="355"/>
      <c r="BJ48" s="355"/>
      <c r="BK48" s="355"/>
      <c r="BL48" s="355"/>
      <c r="BM48" s="355"/>
      <c r="BN48" s="355"/>
      <c r="BO48" s="355"/>
      <c r="BP48" s="355"/>
      <c r="BQ48" s="355"/>
      <c r="BR48" s="355"/>
      <c r="BS48" s="355"/>
      <c r="BT48" s="355"/>
      <c r="BU48" s="355"/>
      <c r="BV48" s="355"/>
    </row>
    <row r="49" spans="1:74" ht="11.1" customHeight="1" x14ac:dyDescent="0.2">
      <c r="A49" s="61" t="s">
        <v>665</v>
      </c>
      <c r="B49" s="180" t="s">
        <v>563</v>
      </c>
      <c r="C49" s="214">
        <v>1.0534479999999999</v>
      </c>
      <c r="D49" s="214">
        <v>1.064238</v>
      </c>
      <c r="E49" s="214">
        <v>1.07419</v>
      </c>
      <c r="F49" s="214">
        <v>1.026632</v>
      </c>
      <c r="G49" s="214">
        <v>1.0893820000000001</v>
      </c>
      <c r="H49" s="214">
        <v>1.099629</v>
      </c>
      <c r="I49" s="214">
        <v>1.06548</v>
      </c>
      <c r="J49" s="214">
        <v>1.0451900000000001</v>
      </c>
      <c r="K49" s="214">
        <v>1.001064</v>
      </c>
      <c r="L49" s="214">
        <v>1.005898</v>
      </c>
      <c r="M49" s="214">
        <v>1.0320640000000001</v>
      </c>
      <c r="N49" s="214">
        <v>1.1524779999999999</v>
      </c>
      <c r="O49" s="214">
        <v>1.0608029999999999</v>
      </c>
      <c r="P49" s="214">
        <v>0.966283</v>
      </c>
      <c r="Q49" s="214">
        <v>1.0118339999999999</v>
      </c>
      <c r="R49" s="214">
        <v>1.0929009999999999</v>
      </c>
      <c r="S49" s="214">
        <v>1.03948</v>
      </c>
      <c r="T49" s="214">
        <v>1.0871310000000001</v>
      </c>
      <c r="U49" s="214">
        <v>1.131902</v>
      </c>
      <c r="V49" s="214">
        <v>1.114933</v>
      </c>
      <c r="W49" s="214">
        <v>1.135928</v>
      </c>
      <c r="X49" s="214">
        <v>1.0848340000000001</v>
      </c>
      <c r="Y49" s="214">
        <v>1.126263</v>
      </c>
      <c r="Z49" s="214">
        <v>1.1790929999999999</v>
      </c>
      <c r="AA49" s="214">
        <v>1.107288</v>
      </c>
      <c r="AB49" s="214">
        <v>1.064354</v>
      </c>
      <c r="AC49" s="214">
        <v>0.99148099999999995</v>
      </c>
      <c r="AD49" s="214">
        <v>1.0779650000000001</v>
      </c>
      <c r="AE49" s="214">
        <v>1.0128980000000001</v>
      </c>
      <c r="AF49" s="214">
        <v>1.121499</v>
      </c>
      <c r="AG49" s="214">
        <v>1.1071880000000001</v>
      </c>
      <c r="AH49" s="214">
        <v>1.1626719999999999</v>
      </c>
      <c r="AI49" s="214">
        <v>1.0154289999999999</v>
      </c>
      <c r="AJ49" s="214">
        <v>1.028383</v>
      </c>
      <c r="AK49" s="214">
        <v>1.1776960000000001</v>
      </c>
      <c r="AL49" s="214">
        <v>1.0999989999999999</v>
      </c>
      <c r="AM49" s="214">
        <v>1.023028</v>
      </c>
      <c r="AN49" s="214">
        <v>0.95488899999999999</v>
      </c>
      <c r="AO49" s="214">
        <v>0.99851199999999996</v>
      </c>
      <c r="AP49" s="214">
        <v>1.0420640000000001</v>
      </c>
      <c r="AQ49" s="214">
        <v>1.0412539999999999</v>
      </c>
      <c r="AR49" s="214">
        <v>0.98986499999999999</v>
      </c>
      <c r="AS49" s="214">
        <v>1.0526789999999999</v>
      </c>
      <c r="AT49" s="214">
        <v>1.1635800000000001</v>
      </c>
      <c r="AU49" s="214">
        <v>1.009234</v>
      </c>
      <c r="AV49" s="214">
        <v>1.0173570000000001</v>
      </c>
      <c r="AW49" s="214">
        <v>1.0506660000000001</v>
      </c>
      <c r="AX49" s="214">
        <v>1.1018399999999999</v>
      </c>
      <c r="AY49" s="214">
        <v>1.0207040000000001</v>
      </c>
      <c r="AZ49" s="214">
        <v>0.95931999999999995</v>
      </c>
      <c r="BA49" s="355">
        <v>1.016256</v>
      </c>
      <c r="BB49" s="355">
        <v>1.049863</v>
      </c>
      <c r="BC49" s="355">
        <v>1.041145</v>
      </c>
      <c r="BD49" s="355">
        <v>1.0516509999999999</v>
      </c>
      <c r="BE49" s="355">
        <v>1.074484</v>
      </c>
      <c r="BF49" s="355">
        <v>1.090252</v>
      </c>
      <c r="BG49" s="355">
        <v>1.07321</v>
      </c>
      <c r="BH49" s="355">
        <v>1.0662100000000001</v>
      </c>
      <c r="BI49" s="355">
        <v>1.0819179999999999</v>
      </c>
      <c r="BJ49" s="355">
        <v>1.108374</v>
      </c>
      <c r="BK49" s="355">
        <v>1.050416</v>
      </c>
      <c r="BL49" s="355">
        <v>1.0194160000000001</v>
      </c>
      <c r="BM49" s="355">
        <v>1.0312269999999999</v>
      </c>
      <c r="BN49" s="355">
        <v>1.05724</v>
      </c>
      <c r="BO49" s="355">
        <v>1.055018</v>
      </c>
      <c r="BP49" s="355">
        <v>1.0679209999999999</v>
      </c>
      <c r="BQ49" s="355">
        <v>1.086368</v>
      </c>
      <c r="BR49" s="355">
        <v>1.0996250000000001</v>
      </c>
      <c r="BS49" s="355">
        <v>1.0812200000000001</v>
      </c>
      <c r="BT49" s="355">
        <v>1.070695</v>
      </c>
      <c r="BU49" s="355">
        <v>1.0909979999999999</v>
      </c>
      <c r="BV49" s="355">
        <v>1.1206879999999999</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355"/>
      <c r="BB50" s="355"/>
      <c r="BC50" s="355"/>
      <c r="BD50" s="355"/>
      <c r="BE50" s="355"/>
      <c r="BF50" s="355"/>
      <c r="BG50" s="355"/>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738</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40" t="s">
        <v>1244</v>
      </c>
      <c r="B52" s="641" t="s">
        <v>1236</v>
      </c>
      <c r="C52" s="214">
        <v>0.42077399999999998</v>
      </c>
      <c r="D52" s="214">
        <v>0.50265499999999996</v>
      </c>
      <c r="E52" s="214">
        <v>0.68751600000000002</v>
      </c>
      <c r="F52" s="214">
        <v>0.83499999999999996</v>
      </c>
      <c r="G52" s="214">
        <v>0.85796700000000004</v>
      </c>
      <c r="H52" s="214">
        <v>0.84116599999999997</v>
      </c>
      <c r="I52" s="214">
        <v>0.84764499999999998</v>
      </c>
      <c r="J52" s="214">
        <v>0.77916099999999999</v>
      </c>
      <c r="K52" s="214">
        <v>0.55283300000000002</v>
      </c>
      <c r="L52" s="214">
        <v>0.46951599999999999</v>
      </c>
      <c r="M52" s="214">
        <v>0.36430000000000001</v>
      </c>
      <c r="N52" s="214">
        <v>0.39022499999999999</v>
      </c>
      <c r="O52" s="214">
        <v>0.41048299999999999</v>
      </c>
      <c r="P52" s="214">
        <v>0.47739199999999998</v>
      </c>
      <c r="Q52" s="214">
        <v>0.64754800000000001</v>
      </c>
      <c r="R52" s="214">
        <v>0.81410000000000005</v>
      </c>
      <c r="S52" s="214">
        <v>0.86038700000000001</v>
      </c>
      <c r="T52" s="214">
        <v>0.8407</v>
      </c>
      <c r="U52" s="214">
        <v>0.85825799999999997</v>
      </c>
      <c r="V52" s="214">
        <v>0.82909600000000006</v>
      </c>
      <c r="W52" s="214">
        <v>0.62983299999999998</v>
      </c>
      <c r="X52" s="214">
        <v>0.41838700000000001</v>
      </c>
      <c r="Y52" s="214">
        <v>0.30126599999999998</v>
      </c>
      <c r="Z52" s="214">
        <v>0.376</v>
      </c>
      <c r="AA52" s="214">
        <v>0.40551599999999999</v>
      </c>
      <c r="AB52" s="214">
        <v>0.50475000000000003</v>
      </c>
      <c r="AC52" s="214">
        <v>0.66609600000000002</v>
      </c>
      <c r="AD52" s="214">
        <v>0.86009999999999998</v>
      </c>
      <c r="AE52" s="214">
        <v>0.886741</v>
      </c>
      <c r="AF52" s="214">
        <v>0.87043300000000001</v>
      </c>
      <c r="AG52" s="214">
        <v>0.909161</v>
      </c>
      <c r="AH52" s="214">
        <v>0.887741</v>
      </c>
      <c r="AI52" s="214">
        <v>0.61023300000000003</v>
      </c>
      <c r="AJ52" s="214">
        <v>0.44425799999999999</v>
      </c>
      <c r="AK52" s="214">
        <v>0.386766</v>
      </c>
      <c r="AL52" s="214">
        <v>0.39809600000000001</v>
      </c>
      <c r="AM52" s="214">
        <v>0.39480599999999999</v>
      </c>
      <c r="AN52" s="214">
        <v>0.39824999999999999</v>
      </c>
      <c r="AO52" s="214">
        <v>0.609483</v>
      </c>
      <c r="AP52" s="214">
        <v>0.82296599999999998</v>
      </c>
      <c r="AQ52" s="214">
        <v>0.883741</v>
      </c>
      <c r="AR52" s="214">
        <v>0.85816599999999998</v>
      </c>
      <c r="AS52" s="214">
        <v>0.84951600000000005</v>
      </c>
      <c r="AT52" s="214">
        <v>0.83612900000000001</v>
      </c>
      <c r="AU52" s="214">
        <v>0.5796</v>
      </c>
      <c r="AV52" s="214">
        <v>0.43664500000000001</v>
      </c>
      <c r="AW52" s="214">
        <v>0.33040000000000003</v>
      </c>
      <c r="AX52" s="214">
        <v>0.33041900000000002</v>
      </c>
      <c r="AY52" s="214">
        <v>0.39151196999999999</v>
      </c>
      <c r="AZ52" s="214">
        <v>0.43239619000000001</v>
      </c>
      <c r="BA52" s="355">
        <v>0.61439010000000005</v>
      </c>
      <c r="BB52" s="355">
        <v>0.79787870000000005</v>
      </c>
      <c r="BC52" s="355">
        <v>0.84658960000000005</v>
      </c>
      <c r="BD52" s="355">
        <v>0.84393779999999996</v>
      </c>
      <c r="BE52" s="355">
        <v>0.85177480000000005</v>
      </c>
      <c r="BF52" s="355">
        <v>0.83358509999999997</v>
      </c>
      <c r="BG52" s="355">
        <v>0.59496959999999999</v>
      </c>
      <c r="BH52" s="355">
        <v>0.46014509999999997</v>
      </c>
      <c r="BI52" s="355">
        <v>0.35524220000000001</v>
      </c>
      <c r="BJ52" s="355">
        <v>0.36738480000000001</v>
      </c>
      <c r="BK52" s="355">
        <v>0.4010418</v>
      </c>
      <c r="BL52" s="355">
        <v>0.44812580000000002</v>
      </c>
      <c r="BM52" s="355">
        <v>0.62495670000000003</v>
      </c>
      <c r="BN52" s="355">
        <v>0.80877319999999997</v>
      </c>
      <c r="BO52" s="355">
        <v>0.85181969999999996</v>
      </c>
      <c r="BP52" s="355">
        <v>0.8495511</v>
      </c>
      <c r="BQ52" s="355">
        <v>0.85478270000000001</v>
      </c>
      <c r="BR52" s="355">
        <v>0.83471949999999995</v>
      </c>
      <c r="BS52" s="355">
        <v>0.59914809999999996</v>
      </c>
      <c r="BT52" s="355">
        <v>0.464536</v>
      </c>
      <c r="BU52" s="355">
        <v>0.36186970000000002</v>
      </c>
      <c r="BV52" s="355">
        <v>0.37188080000000001</v>
      </c>
    </row>
    <row r="53" spans="1:74" ht="11.1" customHeight="1" x14ac:dyDescent="0.2">
      <c r="A53" s="61" t="s">
        <v>985</v>
      </c>
      <c r="B53" s="179" t="s">
        <v>564</v>
      </c>
      <c r="C53" s="214">
        <v>8.3845159999999996</v>
      </c>
      <c r="D53" s="214">
        <v>8.6061720000000008</v>
      </c>
      <c r="E53" s="214">
        <v>8.7046449999999993</v>
      </c>
      <c r="F53" s="214">
        <v>8.7201000000000004</v>
      </c>
      <c r="G53" s="214">
        <v>8.9495799999999992</v>
      </c>
      <c r="H53" s="214">
        <v>9.1570330000000002</v>
      </c>
      <c r="I53" s="214">
        <v>9.0726119999999995</v>
      </c>
      <c r="J53" s="214">
        <v>9.2366119999999992</v>
      </c>
      <c r="K53" s="214">
        <v>8.8879999999999999</v>
      </c>
      <c r="L53" s="214">
        <v>9.1758380000000006</v>
      </c>
      <c r="M53" s="214">
        <v>9.1561000000000003</v>
      </c>
      <c r="N53" s="214">
        <v>9.0505800000000001</v>
      </c>
      <c r="O53" s="214">
        <v>8.7176120000000008</v>
      </c>
      <c r="P53" s="214">
        <v>8.9259640000000005</v>
      </c>
      <c r="Q53" s="214">
        <v>8.9713539999999998</v>
      </c>
      <c r="R53" s="214">
        <v>9.0419999999999998</v>
      </c>
      <c r="S53" s="214">
        <v>9.2991290000000006</v>
      </c>
      <c r="T53" s="214">
        <v>9.4721659999999996</v>
      </c>
      <c r="U53" s="214">
        <v>9.3740000000000006</v>
      </c>
      <c r="V53" s="214">
        <v>9.3402580000000004</v>
      </c>
      <c r="W53" s="214">
        <v>9.1903330000000008</v>
      </c>
      <c r="X53" s="214">
        <v>9.4836120000000008</v>
      </c>
      <c r="Y53" s="214">
        <v>9.4760659999999994</v>
      </c>
      <c r="Z53" s="214">
        <v>9.4951930000000004</v>
      </c>
      <c r="AA53" s="214">
        <v>8.8490000000000002</v>
      </c>
      <c r="AB53" s="214">
        <v>9.1105350000000005</v>
      </c>
      <c r="AC53" s="214">
        <v>9.3675160000000002</v>
      </c>
      <c r="AD53" s="214">
        <v>9.6522000000000006</v>
      </c>
      <c r="AE53" s="214">
        <v>9.8340960000000006</v>
      </c>
      <c r="AF53" s="214">
        <v>9.8093660000000007</v>
      </c>
      <c r="AG53" s="214">
        <v>9.9830640000000006</v>
      </c>
      <c r="AH53" s="214">
        <v>9.7409669999999995</v>
      </c>
      <c r="AI53" s="214">
        <v>9.4035659999999996</v>
      </c>
      <c r="AJ53" s="214">
        <v>9.5520639999999997</v>
      </c>
      <c r="AK53" s="214">
        <v>9.6074330000000003</v>
      </c>
      <c r="AL53" s="214">
        <v>9.8975480000000005</v>
      </c>
      <c r="AM53" s="214">
        <v>9.3205480000000005</v>
      </c>
      <c r="AN53" s="214">
        <v>9.5459999999999994</v>
      </c>
      <c r="AO53" s="214">
        <v>9.5714509999999997</v>
      </c>
      <c r="AP53" s="214">
        <v>9.7871659999999991</v>
      </c>
      <c r="AQ53" s="214">
        <v>9.8107089999999992</v>
      </c>
      <c r="AR53" s="214">
        <v>9.8939330000000005</v>
      </c>
      <c r="AS53" s="214">
        <v>10.036807</v>
      </c>
      <c r="AT53" s="214">
        <v>9.9931940000000008</v>
      </c>
      <c r="AU53" s="214">
        <v>9.8657000000000004</v>
      </c>
      <c r="AV53" s="214">
        <v>9.9258070000000007</v>
      </c>
      <c r="AW53" s="214">
        <v>9.7944669999999991</v>
      </c>
      <c r="AX53" s="214">
        <v>9.7719679999999993</v>
      </c>
      <c r="AY53" s="214">
        <v>9.1619677418999999</v>
      </c>
      <c r="AZ53" s="214">
        <v>9.7379304827999995</v>
      </c>
      <c r="BA53" s="355">
        <v>9.7956950000000003</v>
      </c>
      <c r="BB53" s="355">
        <v>9.8463139999999996</v>
      </c>
      <c r="BC53" s="355">
        <v>9.9707030000000003</v>
      </c>
      <c r="BD53" s="355">
        <v>10.01491</v>
      </c>
      <c r="BE53" s="355">
        <v>10.07789</v>
      </c>
      <c r="BF53" s="355">
        <v>10.04303</v>
      </c>
      <c r="BG53" s="355">
        <v>9.8727800000000006</v>
      </c>
      <c r="BH53" s="355">
        <v>10.00662</v>
      </c>
      <c r="BI53" s="355">
        <v>9.8789540000000002</v>
      </c>
      <c r="BJ53" s="355">
        <v>10.012029999999999</v>
      </c>
      <c r="BK53" s="355">
        <v>9.431438</v>
      </c>
      <c r="BL53" s="355">
        <v>9.6151789999999995</v>
      </c>
      <c r="BM53" s="355">
        <v>9.781428</v>
      </c>
      <c r="BN53" s="355">
        <v>9.9050659999999997</v>
      </c>
      <c r="BO53" s="355">
        <v>10.05457</v>
      </c>
      <c r="BP53" s="355">
        <v>10.12139</v>
      </c>
      <c r="BQ53" s="355">
        <v>10.1616</v>
      </c>
      <c r="BR53" s="355">
        <v>10.107049999999999</v>
      </c>
      <c r="BS53" s="355">
        <v>9.9199389999999994</v>
      </c>
      <c r="BT53" s="355">
        <v>10.09436</v>
      </c>
      <c r="BU53" s="355">
        <v>10.00615</v>
      </c>
      <c r="BV53" s="355">
        <v>10.05833</v>
      </c>
    </row>
    <row r="54" spans="1:74" ht="11.1" customHeight="1" x14ac:dyDescent="0.2">
      <c r="A54" s="61" t="s">
        <v>986</v>
      </c>
      <c r="B54" s="179" t="s">
        <v>565</v>
      </c>
      <c r="C54" s="214">
        <v>1.4371929999999999</v>
      </c>
      <c r="D54" s="214">
        <v>1.4017930000000001</v>
      </c>
      <c r="E54" s="214">
        <v>1.4119999999999999</v>
      </c>
      <c r="F54" s="214">
        <v>1.4339</v>
      </c>
      <c r="G54" s="214">
        <v>1.469096</v>
      </c>
      <c r="H54" s="214">
        <v>1.6095330000000001</v>
      </c>
      <c r="I54" s="214">
        <v>1.6125480000000001</v>
      </c>
      <c r="J54" s="214">
        <v>1.56029</v>
      </c>
      <c r="K54" s="214">
        <v>1.4497329999999999</v>
      </c>
      <c r="L54" s="214">
        <v>1.418709</v>
      </c>
      <c r="M54" s="214">
        <v>1.374466</v>
      </c>
      <c r="N54" s="214">
        <v>1.4655800000000001</v>
      </c>
      <c r="O54" s="214">
        <v>1.4144509999999999</v>
      </c>
      <c r="P54" s="214">
        <v>1.4017139999999999</v>
      </c>
      <c r="Q54" s="214">
        <v>1.4614510000000001</v>
      </c>
      <c r="R54" s="214">
        <v>1.5244329999999999</v>
      </c>
      <c r="S54" s="214">
        <v>1.4495480000000001</v>
      </c>
      <c r="T54" s="214">
        <v>1.5217000000000001</v>
      </c>
      <c r="U54" s="214">
        <v>1.5608059999999999</v>
      </c>
      <c r="V54" s="214">
        <v>1.6048709999999999</v>
      </c>
      <c r="W54" s="214">
        <v>1.5439659999999999</v>
      </c>
      <c r="X54" s="214">
        <v>1.4258710000000001</v>
      </c>
      <c r="Y54" s="214">
        <v>1.4911000000000001</v>
      </c>
      <c r="Z54" s="214">
        <v>1.5859350000000001</v>
      </c>
      <c r="AA54" s="214">
        <v>1.479225</v>
      </c>
      <c r="AB54" s="214">
        <v>1.4526779999999999</v>
      </c>
      <c r="AC54" s="214">
        <v>1.4209670000000001</v>
      </c>
      <c r="AD54" s="214">
        <v>1.4982329999999999</v>
      </c>
      <c r="AE54" s="214">
        <v>1.467516</v>
      </c>
      <c r="AF54" s="214">
        <v>1.521433</v>
      </c>
      <c r="AG54" s="214">
        <v>1.636741</v>
      </c>
      <c r="AH54" s="214">
        <v>1.674838</v>
      </c>
      <c r="AI54" s="214">
        <v>1.6185659999999999</v>
      </c>
      <c r="AJ54" s="214">
        <v>1.484612</v>
      </c>
      <c r="AK54" s="214">
        <v>1.569566</v>
      </c>
      <c r="AL54" s="214">
        <v>1.664838</v>
      </c>
      <c r="AM54" s="214">
        <v>1.5051289999999999</v>
      </c>
      <c r="AN54" s="214">
        <v>1.51725</v>
      </c>
      <c r="AO54" s="214">
        <v>1.4920640000000001</v>
      </c>
      <c r="AP54" s="214">
        <v>1.586533</v>
      </c>
      <c r="AQ54" s="214">
        <v>1.600419</v>
      </c>
      <c r="AR54" s="214">
        <v>1.631866</v>
      </c>
      <c r="AS54" s="214">
        <v>1.6634519999999999</v>
      </c>
      <c r="AT54" s="214">
        <v>1.5981289999999999</v>
      </c>
      <c r="AU54" s="214">
        <v>1.5412669999999999</v>
      </c>
      <c r="AV54" s="214">
        <v>1.5509679999999999</v>
      </c>
      <c r="AW54" s="214">
        <v>1.632533</v>
      </c>
      <c r="AX54" s="214">
        <v>1.698</v>
      </c>
      <c r="AY54" s="214">
        <v>1.5711290323</v>
      </c>
      <c r="AZ54" s="214">
        <v>1.569029931</v>
      </c>
      <c r="BA54" s="355">
        <v>1.519949</v>
      </c>
      <c r="BB54" s="355">
        <v>1.544781</v>
      </c>
      <c r="BC54" s="355">
        <v>1.549728</v>
      </c>
      <c r="BD54" s="355">
        <v>1.6118570000000001</v>
      </c>
      <c r="BE54" s="355">
        <v>1.649138</v>
      </c>
      <c r="BF54" s="355">
        <v>1.589013</v>
      </c>
      <c r="BG54" s="355">
        <v>1.5822369999999999</v>
      </c>
      <c r="BH54" s="355">
        <v>1.528108</v>
      </c>
      <c r="BI54" s="355">
        <v>1.590128</v>
      </c>
      <c r="BJ54" s="355">
        <v>1.6444799999999999</v>
      </c>
      <c r="BK54" s="355">
        <v>1.4850890000000001</v>
      </c>
      <c r="BL54" s="355">
        <v>1.466175</v>
      </c>
      <c r="BM54" s="355">
        <v>1.5118389999999999</v>
      </c>
      <c r="BN54" s="355">
        <v>1.5583739999999999</v>
      </c>
      <c r="BO54" s="355">
        <v>1.5936999999999999</v>
      </c>
      <c r="BP54" s="355">
        <v>1.6507480000000001</v>
      </c>
      <c r="BQ54" s="355">
        <v>1.692558</v>
      </c>
      <c r="BR54" s="355">
        <v>1.6297820000000001</v>
      </c>
      <c r="BS54" s="355">
        <v>1.618619</v>
      </c>
      <c r="BT54" s="355">
        <v>1.563069</v>
      </c>
      <c r="BU54" s="355">
        <v>1.595845</v>
      </c>
      <c r="BV54" s="355">
        <v>1.6582110000000001</v>
      </c>
    </row>
    <row r="55" spans="1:74" ht="11.1" customHeight="1" x14ac:dyDescent="0.2">
      <c r="A55" s="61" t="s">
        <v>987</v>
      </c>
      <c r="B55" s="179" t="s">
        <v>566</v>
      </c>
      <c r="C55" s="214">
        <v>4.5003869999999999</v>
      </c>
      <c r="D55" s="214">
        <v>4.4076890000000004</v>
      </c>
      <c r="E55" s="214">
        <v>4.2627740000000003</v>
      </c>
      <c r="F55" s="214">
        <v>4.3517000000000001</v>
      </c>
      <c r="G55" s="214">
        <v>4.5472900000000003</v>
      </c>
      <c r="H55" s="214">
        <v>4.6318000000000001</v>
      </c>
      <c r="I55" s="214">
        <v>4.6600640000000002</v>
      </c>
      <c r="J55" s="214">
        <v>4.5997089999999998</v>
      </c>
      <c r="K55" s="214">
        <v>4.5655000000000001</v>
      </c>
      <c r="L55" s="214">
        <v>4.5098380000000002</v>
      </c>
      <c r="M55" s="214">
        <v>4.6688000000000001</v>
      </c>
      <c r="N55" s="214">
        <v>4.8844190000000003</v>
      </c>
      <c r="O55" s="214">
        <v>4.479838</v>
      </c>
      <c r="P55" s="214">
        <v>4.2805</v>
      </c>
      <c r="Q55" s="214">
        <v>4.2838060000000002</v>
      </c>
      <c r="R55" s="214">
        <v>4.4164329999999996</v>
      </c>
      <c r="S55" s="214">
        <v>4.7671289999999997</v>
      </c>
      <c r="T55" s="214">
        <v>4.7915000000000001</v>
      </c>
      <c r="U55" s="214">
        <v>4.9338059999999997</v>
      </c>
      <c r="V55" s="214">
        <v>4.9299670000000004</v>
      </c>
      <c r="W55" s="214">
        <v>4.8883660000000004</v>
      </c>
      <c r="X55" s="214">
        <v>4.8148059999999999</v>
      </c>
      <c r="Y55" s="214">
        <v>5.0496660000000002</v>
      </c>
      <c r="Z55" s="214">
        <v>5.1216119999999998</v>
      </c>
      <c r="AA55" s="214">
        <v>4.6852900000000002</v>
      </c>
      <c r="AB55" s="214">
        <v>4.5944640000000003</v>
      </c>
      <c r="AC55" s="214">
        <v>4.7796770000000004</v>
      </c>
      <c r="AD55" s="214">
        <v>4.9878999999999998</v>
      </c>
      <c r="AE55" s="214">
        <v>5.0261290000000001</v>
      </c>
      <c r="AF55" s="214">
        <v>4.8959999999999999</v>
      </c>
      <c r="AG55" s="214">
        <v>5.0211930000000002</v>
      </c>
      <c r="AH55" s="214">
        <v>5.0424509999999998</v>
      </c>
      <c r="AI55" s="214">
        <v>4.9398</v>
      </c>
      <c r="AJ55" s="214">
        <v>4.6619999999999999</v>
      </c>
      <c r="AK55" s="214">
        <v>5.0116329999999998</v>
      </c>
      <c r="AL55" s="214">
        <v>5.3228710000000001</v>
      </c>
      <c r="AM55" s="214">
        <v>4.8279030000000001</v>
      </c>
      <c r="AN55" s="214">
        <v>4.7457140000000004</v>
      </c>
      <c r="AO55" s="214">
        <v>4.8822580000000002</v>
      </c>
      <c r="AP55" s="214">
        <v>4.9807329999999999</v>
      </c>
      <c r="AQ55" s="214">
        <v>4.973967</v>
      </c>
      <c r="AR55" s="214">
        <v>5.0208000000000004</v>
      </c>
      <c r="AS55" s="214">
        <v>5.0910320000000002</v>
      </c>
      <c r="AT55" s="214">
        <v>5.1075480000000004</v>
      </c>
      <c r="AU55" s="214">
        <v>5.0531670000000002</v>
      </c>
      <c r="AV55" s="214">
        <v>4.8151289999999998</v>
      </c>
      <c r="AW55" s="214">
        <v>5.1435329999999997</v>
      </c>
      <c r="AX55" s="214">
        <v>5.0439360000000004</v>
      </c>
      <c r="AY55" s="214">
        <v>4.6802056741999998</v>
      </c>
      <c r="AZ55" s="214">
        <v>4.5508644482999996</v>
      </c>
      <c r="BA55" s="355">
        <v>4.8352839999999997</v>
      </c>
      <c r="BB55" s="355">
        <v>5.0349079999999997</v>
      </c>
      <c r="BC55" s="355">
        <v>5.1539809999999999</v>
      </c>
      <c r="BD55" s="355">
        <v>5.088692</v>
      </c>
      <c r="BE55" s="355">
        <v>5.2061109999999999</v>
      </c>
      <c r="BF55" s="355">
        <v>5.1932229999999997</v>
      </c>
      <c r="BG55" s="355">
        <v>5.1170989999999996</v>
      </c>
      <c r="BH55" s="355">
        <v>4.8652030000000002</v>
      </c>
      <c r="BI55" s="355">
        <v>5.1535919999999997</v>
      </c>
      <c r="BJ55" s="355">
        <v>5.2749899999999998</v>
      </c>
      <c r="BK55" s="355">
        <v>4.7801470000000004</v>
      </c>
      <c r="BL55" s="355">
        <v>4.6792809999999996</v>
      </c>
      <c r="BM55" s="355">
        <v>4.9132290000000003</v>
      </c>
      <c r="BN55" s="355">
        <v>5.041131</v>
      </c>
      <c r="BO55" s="355">
        <v>5.1520469999999996</v>
      </c>
      <c r="BP55" s="355">
        <v>5.1428659999999997</v>
      </c>
      <c r="BQ55" s="355">
        <v>5.2388940000000002</v>
      </c>
      <c r="BR55" s="355">
        <v>5.2560099999999998</v>
      </c>
      <c r="BS55" s="355">
        <v>5.171405</v>
      </c>
      <c r="BT55" s="355">
        <v>4.9386960000000002</v>
      </c>
      <c r="BU55" s="355">
        <v>5.224939</v>
      </c>
      <c r="BV55" s="355">
        <v>5.3852549999999999</v>
      </c>
    </row>
    <row r="56" spans="1:74" ht="11.1" customHeight="1" x14ac:dyDescent="0.2">
      <c r="A56" s="61" t="s">
        <v>988</v>
      </c>
      <c r="B56" s="179" t="s">
        <v>567</v>
      </c>
      <c r="C56" s="214">
        <v>0.499774</v>
      </c>
      <c r="D56" s="214">
        <v>0.54775799999999997</v>
      </c>
      <c r="E56" s="214">
        <v>0.57728999999999997</v>
      </c>
      <c r="F56" s="214">
        <v>0.52493299999999998</v>
      </c>
      <c r="G56" s="214">
        <v>0.50861199999999995</v>
      </c>
      <c r="H56" s="214">
        <v>0.53823299999999996</v>
      </c>
      <c r="I56" s="214">
        <v>0.48603200000000002</v>
      </c>
      <c r="J56" s="214">
        <v>0.49509599999999998</v>
      </c>
      <c r="K56" s="214">
        <v>0.50773299999999999</v>
      </c>
      <c r="L56" s="214">
        <v>0.480516</v>
      </c>
      <c r="M56" s="214">
        <v>0.45750000000000002</v>
      </c>
      <c r="N56" s="214">
        <v>0.38767699999999999</v>
      </c>
      <c r="O56" s="214">
        <v>0.39538699999999999</v>
      </c>
      <c r="P56" s="214">
        <v>0.50414199999999998</v>
      </c>
      <c r="Q56" s="214">
        <v>0.56941900000000001</v>
      </c>
      <c r="R56" s="214">
        <v>0.50819999999999999</v>
      </c>
      <c r="S56" s="214">
        <v>0.48809599999999997</v>
      </c>
      <c r="T56" s="214">
        <v>0.46896599999999999</v>
      </c>
      <c r="U56" s="214">
        <v>0.48141899999999999</v>
      </c>
      <c r="V56" s="214">
        <v>0.41687099999999999</v>
      </c>
      <c r="W56" s="214">
        <v>0.43383300000000002</v>
      </c>
      <c r="X56" s="214">
        <v>0.42029</v>
      </c>
      <c r="Y56" s="214">
        <v>0.46616600000000002</v>
      </c>
      <c r="Z56" s="214">
        <v>0.45477400000000001</v>
      </c>
      <c r="AA56" s="214">
        <v>0.47632200000000002</v>
      </c>
      <c r="AB56" s="214">
        <v>0.42746400000000001</v>
      </c>
      <c r="AC56" s="214">
        <v>0.46083800000000003</v>
      </c>
      <c r="AD56" s="214">
        <v>0.420433</v>
      </c>
      <c r="AE56" s="214">
        <v>0.45429000000000003</v>
      </c>
      <c r="AF56" s="214">
        <v>0.45469999999999999</v>
      </c>
      <c r="AG56" s="214">
        <v>0.40212900000000001</v>
      </c>
      <c r="AH56" s="214">
        <v>0.43867699999999998</v>
      </c>
      <c r="AI56" s="214">
        <v>0.40976600000000002</v>
      </c>
      <c r="AJ56" s="214">
        <v>0.41564499999999999</v>
      </c>
      <c r="AK56" s="214">
        <v>0.46200000000000002</v>
      </c>
      <c r="AL56" s="214">
        <v>0.40116099999999999</v>
      </c>
      <c r="AM56" s="214">
        <v>0.37670900000000002</v>
      </c>
      <c r="AN56" s="214">
        <v>0.42139199999999999</v>
      </c>
      <c r="AO56" s="214">
        <v>0.47832200000000002</v>
      </c>
      <c r="AP56" s="214">
        <v>0.46853299999999998</v>
      </c>
      <c r="AQ56" s="214">
        <v>0.43551600000000001</v>
      </c>
      <c r="AR56" s="214">
        <v>0.41333300000000001</v>
      </c>
      <c r="AS56" s="214">
        <v>0.42606500000000003</v>
      </c>
      <c r="AT56" s="214">
        <v>0.40367700000000001</v>
      </c>
      <c r="AU56" s="214">
        <v>0.41416700000000001</v>
      </c>
      <c r="AV56" s="214">
        <v>0.419323</v>
      </c>
      <c r="AW56" s="214">
        <v>0.38616699999999998</v>
      </c>
      <c r="AX56" s="214">
        <v>0.37638700000000003</v>
      </c>
      <c r="AY56" s="214">
        <v>0.38335483870999998</v>
      </c>
      <c r="AZ56" s="214">
        <v>0.41910971034</v>
      </c>
      <c r="BA56" s="355">
        <v>0.45312150000000001</v>
      </c>
      <c r="BB56" s="355">
        <v>0.4583795</v>
      </c>
      <c r="BC56" s="355">
        <v>0.42223129999999998</v>
      </c>
      <c r="BD56" s="355">
        <v>0.41509669999999999</v>
      </c>
      <c r="BE56" s="355">
        <v>0.4060703</v>
      </c>
      <c r="BF56" s="355">
        <v>0.40710760000000001</v>
      </c>
      <c r="BG56" s="355">
        <v>0.39912209999999998</v>
      </c>
      <c r="BH56" s="355">
        <v>0.4160971</v>
      </c>
      <c r="BI56" s="355">
        <v>0.40427879999999999</v>
      </c>
      <c r="BJ56" s="355">
        <v>0.37534190000000001</v>
      </c>
      <c r="BK56" s="355">
        <v>0.39538139999999999</v>
      </c>
      <c r="BL56" s="355">
        <v>0.425317</v>
      </c>
      <c r="BM56" s="355">
        <v>0.46073419999999998</v>
      </c>
      <c r="BN56" s="355">
        <v>0.46361580000000002</v>
      </c>
      <c r="BO56" s="355">
        <v>0.44094070000000002</v>
      </c>
      <c r="BP56" s="355">
        <v>0.4162015</v>
      </c>
      <c r="BQ56" s="355">
        <v>0.40716619999999998</v>
      </c>
      <c r="BR56" s="355">
        <v>0.41692410000000002</v>
      </c>
      <c r="BS56" s="355">
        <v>0.41185840000000001</v>
      </c>
      <c r="BT56" s="355">
        <v>0.41727989999999998</v>
      </c>
      <c r="BU56" s="355">
        <v>0.41024319999999997</v>
      </c>
      <c r="BV56" s="355">
        <v>0.4029566</v>
      </c>
    </row>
    <row r="57" spans="1:74" ht="11.1" customHeight="1" x14ac:dyDescent="0.2">
      <c r="A57" s="61" t="s">
        <v>989</v>
      </c>
      <c r="B57" s="641" t="s">
        <v>1245</v>
      </c>
      <c r="C57" s="214">
        <v>2.3413819999999999</v>
      </c>
      <c r="D57" s="214">
        <v>2.3719610000000002</v>
      </c>
      <c r="E57" s="214">
        <v>2.3594469999999998</v>
      </c>
      <c r="F57" s="214">
        <v>2.4295640000000001</v>
      </c>
      <c r="G57" s="214">
        <v>2.6031569999999999</v>
      </c>
      <c r="H57" s="214">
        <v>2.5825960000000001</v>
      </c>
      <c r="I57" s="214">
        <v>2.63964</v>
      </c>
      <c r="J57" s="214">
        <v>2.5709650000000002</v>
      </c>
      <c r="K57" s="214">
        <v>2.473697</v>
      </c>
      <c r="L57" s="214">
        <v>2.4136730000000002</v>
      </c>
      <c r="M57" s="214">
        <v>2.4707970000000001</v>
      </c>
      <c r="N57" s="214">
        <v>2.577769</v>
      </c>
      <c r="O57" s="214">
        <v>2.4805440000000001</v>
      </c>
      <c r="P57" s="214">
        <v>2.3834620000000002</v>
      </c>
      <c r="Q57" s="214">
        <v>2.3788339999999999</v>
      </c>
      <c r="R57" s="214">
        <v>2.4238309999999998</v>
      </c>
      <c r="S57" s="214">
        <v>2.5422199999999999</v>
      </c>
      <c r="T57" s="214">
        <v>2.69373</v>
      </c>
      <c r="U57" s="214">
        <v>2.7503190000000002</v>
      </c>
      <c r="V57" s="214">
        <v>2.701705</v>
      </c>
      <c r="W57" s="214">
        <v>2.6517629999999999</v>
      </c>
      <c r="X57" s="214">
        <v>2.478091</v>
      </c>
      <c r="Y57" s="214">
        <v>2.5052639999999999</v>
      </c>
      <c r="Z57" s="214">
        <v>2.5944790000000002</v>
      </c>
      <c r="AA57" s="214">
        <v>2.4586420000000002</v>
      </c>
      <c r="AB57" s="214">
        <v>2.4227810000000001</v>
      </c>
      <c r="AC57" s="214">
        <v>2.38306</v>
      </c>
      <c r="AD57" s="214">
        <v>2.4850970000000001</v>
      </c>
      <c r="AE57" s="214">
        <v>2.483123</v>
      </c>
      <c r="AF57" s="214">
        <v>2.5450309999999998</v>
      </c>
      <c r="AG57" s="214">
        <v>2.7175750000000001</v>
      </c>
      <c r="AH57" s="214">
        <v>2.7029299999999998</v>
      </c>
      <c r="AI57" s="214">
        <v>2.6757300000000002</v>
      </c>
      <c r="AJ57" s="214">
        <v>2.4597699999999998</v>
      </c>
      <c r="AK57" s="214">
        <v>2.542462</v>
      </c>
      <c r="AL57" s="214">
        <v>2.5627070000000001</v>
      </c>
      <c r="AM57" s="214">
        <v>2.4638990000000001</v>
      </c>
      <c r="AN57" s="214">
        <v>2.416709</v>
      </c>
      <c r="AO57" s="214">
        <v>2.42422</v>
      </c>
      <c r="AP57" s="214">
        <v>2.4526979999999998</v>
      </c>
      <c r="AQ57" s="214">
        <v>2.511158</v>
      </c>
      <c r="AR57" s="214">
        <v>2.4816639999999999</v>
      </c>
      <c r="AS57" s="214">
        <v>2.6398389999999998</v>
      </c>
      <c r="AT57" s="214">
        <v>2.6753230000000001</v>
      </c>
      <c r="AU57" s="214">
        <v>2.571933</v>
      </c>
      <c r="AV57" s="214">
        <v>2.4842270000000002</v>
      </c>
      <c r="AW57" s="214">
        <v>2.5509330000000001</v>
      </c>
      <c r="AX57" s="214">
        <v>2.612743</v>
      </c>
      <c r="AY57" s="214">
        <v>2.5680070824999999</v>
      </c>
      <c r="AZ57" s="214">
        <v>2.5016983142</v>
      </c>
      <c r="BA57" s="355">
        <v>2.4130370000000001</v>
      </c>
      <c r="BB57" s="355">
        <v>2.4606819999999998</v>
      </c>
      <c r="BC57" s="355">
        <v>2.5022389999999999</v>
      </c>
      <c r="BD57" s="355">
        <v>2.5263550000000001</v>
      </c>
      <c r="BE57" s="355">
        <v>2.6501049999999999</v>
      </c>
      <c r="BF57" s="355">
        <v>2.6836730000000002</v>
      </c>
      <c r="BG57" s="355">
        <v>2.6059860000000001</v>
      </c>
      <c r="BH57" s="355">
        <v>2.5394109999999999</v>
      </c>
      <c r="BI57" s="355">
        <v>2.5879569999999998</v>
      </c>
      <c r="BJ57" s="355">
        <v>2.6651389999999999</v>
      </c>
      <c r="BK57" s="355">
        <v>2.4567040000000002</v>
      </c>
      <c r="BL57" s="355">
        <v>2.422984</v>
      </c>
      <c r="BM57" s="355">
        <v>2.4335309999999999</v>
      </c>
      <c r="BN57" s="355">
        <v>2.462323</v>
      </c>
      <c r="BO57" s="355">
        <v>2.5138020000000001</v>
      </c>
      <c r="BP57" s="355">
        <v>2.5746380000000002</v>
      </c>
      <c r="BQ57" s="355">
        <v>2.695408</v>
      </c>
      <c r="BR57" s="355">
        <v>2.7044540000000001</v>
      </c>
      <c r="BS57" s="355">
        <v>2.6365029999999998</v>
      </c>
      <c r="BT57" s="355">
        <v>2.5601430000000001</v>
      </c>
      <c r="BU57" s="355">
        <v>2.6065930000000002</v>
      </c>
      <c r="BV57" s="355">
        <v>2.6889569999999998</v>
      </c>
    </row>
    <row r="58" spans="1:74" ht="11.1" customHeight="1" x14ac:dyDescent="0.2">
      <c r="A58" s="61" t="s">
        <v>990</v>
      </c>
      <c r="B58" s="179" t="s">
        <v>739</v>
      </c>
      <c r="C58" s="214">
        <v>17.584026000000001</v>
      </c>
      <c r="D58" s="214">
        <v>17.838028000000001</v>
      </c>
      <c r="E58" s="214">
        <v>18.003672000000002</v>
      </c>
      <c r="F58" s="214">
        <v>18.295197000000002</v>
      </c>
      <c r="G58" s="214">
        <v>18.935701999999999</v>
      </c>
      <c r="H58" s="214">
        <v>19.360361000000001</v>
      </c>
      <c r="I58" s="214">
        <v>19.318541</v>
      </c>
      <c r="J58" s="214">
        <v>19.241833</v>
      </c>
      <c r="K58" s="214">
        <v>18.437495999999999</v>
      </c>
      <c r="L58" s="214">
        <v>18.46809</v>
      </c>
      <c r="M58" s="214">
        <v>18.491962999999998</v>
      </c>
      <c r="N58" s="214">
        <v>18.756250000000001</v>
      </c>
      <c r="O58" s="214">
        <v>17.898315</v>
      </c>
      <c r="P58" s="214">
        <v>17.973174</v>
      </c>
      <c r="Q58" s="214">
        <v>18.312411999999998</v>
      </c>
      <c r="R58" s="214">
        <v>18.728997</v>
      </c>
      <c r="S58" s="214">
        <v>19.406509</v>
      </c>
      <c r="T58" s="214">
        <v>19.788761999999998</v>
      </c>
      <c r="U58" s="214">
        <v>19.958608000000002</v>
      </c>
      <c r="V58" s="214">
        <v>19.822768</v>
      </c>
      <c r="W58" s="214">
        <v>19.338094000000002</v>
      </c>
      <c r="X58" s="214">
        <v>19.041056999999999</v>
      </c>
      <c r="Y58" s="214">
        <v>19.289528000000001</v>
      </c>
      <c r="Z58" s="214">
        <v>19.627993</v>
      </c>
      <c r="AA58" s="214">
        <v>18.353995000000001</v>
      </c>
      <c r="AB58" s="214">
        <v>18.512671999999998</v>
      </c>
      <c r="AC58" s="214">
        <v>19.078154000000001</v>
      </c>
      <c r="AD58" s="214">
        <v>19.903963000000001</v>
      </c>
      <c r="AE58" s="214">
        <v>20.151895</v>
      </c>
      <c r="AF58" s="214">
        <v>20.096962999999999</v>
      </c>
      <c r="AG58" s="214">
        <v>20.669862999999999</v>
      </c>
      <c r="AH58" s="214">
        <v>20.487604000000001</v>
      </c>
      <c r="AI58" s="214">
        <v>19.657661000000001</v>
      </c>
      <c r="AJ58" s="214">
        <v>19.018349000000001</v>
      </c>
      <c r="AK58" s="214">
        <v>19.57986</v>
      </c>
      <c r="AL58" s="214">
        <v>20.247221</v>
      </c>
      <c r="AM58" s="214">
        <v>18.888994</v>
      </c>
      <c r="AN58" s="214">
        <v>19.045314999999999</v>
      </c>
      <c r="AO58" s="214">
        <v>19.457798</v>
      </c>
      <c r="AP58" s="214">
        <v>20.098628999999999</v>
      </c>
      <c r="AQ58" s="214">
        <v>20.215509999999998</v>
      </c>
      <c r="AR58" s="214">
        <v>20.299762000000001</v>
      </c>
      <c r="AS58" s="214">
        <v>20.706710999999999</v>
      </c>
      <c r="AT58" s="214">
        <v>20.614000000000001</v>
      </c>
      <c r="AU58" s="214">
        <v>20.025834</v>
      </c>
      <c r="AV58" s="214">
        <v>19.632099</v>
      </c>
      <c r="AW58" s="214">
        <v>19.838032999999999</v>
      </c>
      <c r="AX58" s="214">
        <v>19.833452999999999</v>
      </c>
      <c r="AY58" s="214">
        <v>18.75617634</v>
      </c>
      <c r="AZ58" s="214">
        <v>19.211029076999999</v>
      </c>
      <c r="BA58" s="355">
        <v>19.63148</v>
      </c>
      <c r="BB58" s="355">
        <v>20.142939999999999</v>
      </c>
      <c r="BC58" s="355">
        <v>20.44547</v>
      </c>
      <c r="BD58" s="355">
        <v>20.50085</v>
      </c>
      <c r="BE58" s="355">
        <v>20.841090000000001</v>
      </c>
      <c r="BF58" s="355">
        <v>20.749639999999999</v>
      </c>
      <c r="BG58" s="355">
        <v>20.172190000000001</v>
      </c>
      <c r="BH58" s="355">
        <v>19.815580000000001</v>
      </c>
      <c r="BI58" s="355">
        <v>19.97015</v>
      </c>
      <c r="BJ58" s="355">
        <v>20.339369999999999</v>
      </c>
      <c r="BK58" s="355">
        <v>18.9498</v>
      </c>
      <c r="BL58" s="355">
        <v>19.05706</v>
      </c>
      <c r="BM58" s="355">
        <v>19.725719999999999</v>
      </c>
      <c r="BN58" s="355">
        <v>20.239280000000001</v>
      </c>
      <c r="BO58" s="355">
        <v>20.60688</v>
      </c>
      <c r="BP58" s="355">
        <v>20.755400000000002</v>
      </c>
      <c r="BQ58" s="355">
        <v>21.050409999999999</v>
      </c>
      <c r="BR58" s="355">
        <v>20.94894</v>
      </c>
      <c r="BS58" s="355">
        <v>20.357469999999999</v>
      </c>
      <c r="BT58" s="355">
        <v>20.038080000000001</v>
      </c>
      <c r="BU58" s="355">
        <v>20.205639999999999</v>
      </c>
      <c r="BV58" s="355">
        <v>20.565580000000001</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355"/>
      <c r="BB59" s="355"/>
      <c r="BC59" s="355"/>
      <c r="BD59" s="355"/>
      <c r="BE59" s="355"/>
      <c r="BF59" s="355"/>
      <c r="BG59" s="355"/>
      <c r="BH59" s="355"/>
      <c r="BI59" s="355"/>
      <c r="BJ59" s="355"/>
      <c r="BK59" s="355"/>
      <c r="BL59" s="355"/>
      <c r="BM59" s="355"/>
      <c r="BN59" s="355"/>
      <c r="BO59" s="355"/>
      <c r="BP59" s="355"/>
      <c r="BQ59" s="355"/>
      <c r="BR59" s="355"/>
      <c r="BS59" s="355"/>
      <c r="BT59" s="355"/>
      <c r="BU59" s="355"/>
      <c r="BV59" s="355"/>
    </row>
    <row r="60" spans="1:74" ht="11.1" customHeight="1" x14ac:dyDescent="0.2">
      <c r="A60" s="61" t="s">
        <v>993</v>
      </c>
      <c r="B60" s="180" t="s">
        <v>569</v>
      </c>
      <c r="C60" s="214">
        <v>14.864838000000001</v>
      </c>
      <c r="D60" s="214">
        <v>15.019448000000001</v>
      </c>
      <c r="E60" s="214">
        <v>14.782515999999999</v>
      </c>
      <c r="F60" s="214">
        <v>14.952066</v>
      </c>
      <c r="G60" s="214">
        <v>15.656708999999999</v>
      </c>
      <c r="H60" s="214">
        <v>15.982799999999999</v>
      </c>
      <c r="I60" s="214">
        <v>15.990548</v>
      </c>
      <c r="J60" s="214">
        <v>15.679</v>
      </c>
      <c r="K60" s="214">
        <v>15.248100000000001</v>
      </c>
      <c r="L60" s="214">
        <v>15.153129</v>
      </c>
      <c r="M60" s="214">
        <v>15.4162</v>
      </c>
      <c r="N60" s="214">
        <v>15.717129</v>
      </c>
      <c r="O60" s="214">
        <v>14.934450999999999</v>
      </c>
      <c r="P60" s="214">
        <v>14.541642</v>
      </c>
      <c r="Q60" s="214">
        <v>14.907</v>
      </c>
      <c r="R60" s="214">
        <v>15.282366</v>
      </c>
      <c r="S60" s="214">
        <v>15.713645</v>
      </c>
      <c r="T60" s="214">
        <v>16.312965999999999</v>
      </c>
      <c r="U60" s="214">
        <v>16.483225000000001</v>
      </c>
      <c r="V60" s="214">
        <v>16.290645000000001</v>
      </c>
      <c r="W60" s="214">
        <v>16.156666000000001</v>
      </c>
      <c r="X60" s="214">
        <v>15.474966999999999</v>
      </c>
      <c r="Y60" s="214">
        <v>16.135100000000001</v>
      </c>
      <c r="Z60" s="214">
        <v>16.376871000000001</v>
      </c>
      <c r="AA60" s="214">
        <v>15.649224999999999</v>
      </c>
      <c r="AB60" s="214">
        <v>15.517678</v>
      </c>
      <c r="AC60" s="214">
        <v>15.390032</v>
      </c>
      <c r="AD60" s="214">
        <v>16.264299999999999</v>
      </c>
      <c r="AE60" s="214">
        <v>16.196611999999998</v>
      </c>
      <c r="AF60" s="214">
        <v>16.087199999999999</v>
      </c>
      <c r="AG60" s="214">
        <v>16.880032</v>
      </c>
      <c r="AH60" s="214">
        <v>16.707000000000001</v>
      </c>
      <c r="AI60" s="214">
        <v>16.358166000000001</v>
      </c>
      <c r="AJ60" s="214">
        <v>15.659708999999999</v>
      </c>
      <c r="AK60" s="214">
        <v>16.366533</v>
      </c>
      <c r="AL60" s="214">
        <v>16.751258</v>
      </c>
      <c r="AM60" s="214">
        <v>15.805548</v>
      </c>
      <c r="AN60" s="214">
        <v>15.66175</v>
      </c>
      <c r="AO60" s="214">
        <v>15.859902999999999</v>
      </c>
      <c r="AP60" s="214">
        <v>16.523066</v>
      </c>
      <c r="AQ60" s="214">
        <v>16.612451</v>
      </c>
      <c r="AR60" s="214">
        <v>16.936665999999999</v>
      </c>
      <c r="AS60" s="214">
        <v>17.178452</v>
      </c>
      <c r="AT60" s="214">
        <v>16.962516000000001</v>
      </c>
      <c r="AU60" s="214">
        <v>16.394333</v>
      </c>
      <c r="AV60" s="214">
        <v>15.690289999999999</v>
      </c>
      <c r="AW60" s="214">
        <v>16.672733000000001</v>
      </c>
      <c r="AX60" s="214">
        <v>16.848258000000001</v>
      </c>
      <c r="AY60" s="214">
        <v>16.075870968</v>
      </c>
      <c r="AZ60" s="214">
        <v>15.891768276000001</v>
      </c>
      <c r="BA60" s="355">
        <v>15.94453</v>
      </c>
      <c r="BB60" s="355">
        <v>16.494230000000002</v>
      </c>
      <c r="BC60" s="355">
        <v>16.606280000000002</v>
      </c>
      <c r="BD60" s="355">
        <v>16.91142</v>
      </c>
      <c r="BE60" s="355">
        <v>17.18158</v>
      </c>
      <c r="BF60" s="355">
        <v>17.00422</v>
      </c>
      <c r="BG60" s="355">
        <v>16.630870000000002</v>
      </c>
      <c r="BH60" s="355">
        <v>16.107970000000002</v>
      </c>
      <c r="BI60" s="355">
        <v>16.63663</v>
      </c>
      <c r="BJ60" s="355">
        <v>16.88824</v>
      </c>
      <c r="BK60" s="355">
        <v>15.915990000000001</v>
      </c>
      <c r="BL60" s="355">
        <v>15.71359</v>
      </c>
      <c r="BM60" s="355">
        <v>16.043240000000001</v>
      </c>
      <c r="BN60" s="355">
        <v>16.54692</v>
      </c>
      <c r="BO60" s="355">
        <v>16.72476</v>
      </c>
      <c r="BP60" s="355">
        <v>17.068090000000002</v>
      </c>
      <c r="BQ60" s="355">
        <v>17.30498</v>
      </c>
      <c r="BR60" s="355">
        <v>17.134599999999999</v>
      </c>
      <c r="BS60" s="355">
        <v>16.764810000000001</v>
      </c>
      <c r="BT60" s="355">
        <v>16.24708</v>
      </c>
      <c r="BU60" s="355">
        <v>16.737559999999998</v>
      </c>
      <c r="BV60" s="355">
        <v>17.00357</v>
      </c>
    </row>
    <row r="61" spans="1:74" ht="11.1" customHeight="1" x14ac:dyDescent="0.2">
      <c r="A61" s="61" t="s">
        <v>991</v>
      </c>
      <c r="B61" s="180" t="s">
        <v>568</v>
      </c>
      <c r="C61" s="214">
        <v>17.367177999999999</v>
      </c>
      <c r="D61" s="214">
        <v>17.367177999999999</v>
      </c>
      <c r="E61" s="214">
        <v>17.275480000000002</v>
      </c>
      <c r="F61" s="214">
        <v>17.275480000000002</v>
      </c>
      <c r="G61" s="214">
        <v>17.275480000000002</v>
      </c>
      <c r="H61" s="214">
        <v>17.275480000000002</v>
      </c>
      <c r="I61" s="214">
        <v>17.290980000000001</v>
      </c>
      <c r="J61" s="214">
        <v>17.210979999999999</v>
      </c>
      <c r="K61" s="214">
        <v>17.400144999999998</v>
      </c>
      <c r="L61" s="214">
        <v>17.402027</v>
      </c>
      <c r="M61" s="214">
        <v>17.407952000000002</v>
      </c>
      <c r="N61" s="214">
        <v>17.391152000000002</v>
      </c>
      <c r="O61" s="214">
        <v>17.823159</v>
      </c>
      <c r="P61" s="214">
        <v>17.813963000000001</v>
      </c>
      <c r="Q61" s="214">
        <v>17.813963000000001</v>
      </c>
      <c r="R61" s="214">
        <v>17.813963000000001</v>
      </c>
      <c r="S61" s="214">
        <v>17.815463000000001</v>
      </c>
      <c r="T61" s="214">
        <v>17.815463000000001</v>
      </c>
      <c r="U61" s="214">
        <v>17.817762999999999</v>
      </c>
      <c r="V61" s="214">
        <v>17.819762999999998</v>
      </c>
      <c r="W61" s="214">
        <v>17.819762999999998</v>
      </c>
      <c r="X61" s="214">
        <v>17.819762999999998</v>
      </c>
      <c r="Y61" s="214">
        <v>17.819762999999998</v>
      </c>
      <c r="Z61" s="214">
        <v>17.819762999999998</v>
      </c>
      <c r="AA61" s="214">
        <v>17.924630000000001</v>
      </c>
      <c r="AB61" s="214">
        <v>17.924630000000001</v>
      </c>
      <c r="AC61" s="214">
        <v>17.930630000000001</v>
      </c>
      <c r="AD61" s="214">
        <v>17.951229999999999</v>
      </c>
      <c r="AE61" s="214">
        <v>17.951229999999999</v>
      </c>
      <c r="AF61" s="214">
        <v>17.824694999999998</v>
      </c>
      <c r="AG61" s="214">
        <v>17.834695</v>
      </c>
      <c r="AH61" s="214">
        <v>17.834695</v>
      </c>
      <c r="AI61" s="214">
        <v>17.834695</v>
      </c>
      <c r="AJ61" s="214">
        <v>17.850695000000002</v>
      </c>
      <c r="AK61" s="214">
        <v>17.810694999999999</v>
      </c>
      <c r="AL61" s="214">
        <v>17.811382999999999</v>
      </c>
      <c r="AM61" s="214">
        <v>17.888988000000001</v>
      </c>
      <c r="AN61" s="214">
        <v>17.873487999999998</v>
      </c>
      <c r="AO61" s="214">
        <v>17.873988000000001</v>
      </c>
      <c r="AP61" s="214">
        <v>17.961587999999999</v>
      </c>
      <c r="AQ61" s="214">
        <v>17.961587999999999</v>
      </c>
      <c r="AR61" s="214">
        <v>18.017437999999999</v>
      </c>
      <c r="AS61" s="214">
        <v>18.058437999999999</v>
      </c>
      <c r="AT61" s="214">
        <v>18.059438</v>
      </c>
      <c r="AU61" s="214">
        <v>18.125350000000001</v>
      </c>
      <c r="AV61" s="214">
        <v>18.125350000000001</v>
      </c>
      <c r="AW61" s="214">
        <v>18.171600000000002</v>
      </c>
      <c r="AX61" s="214">
        <v>18.1861</v>
      </c>
      <c r="AY61" s="214">
        <v>18.129548387</v>
      </c>
      <c r="AZ61" s="214">
        <v>18.169517241000001</v>
      </c>
      <c r="BA61" s="355">
        <v>18.169519999999999</v>
      </c>
      <c r="BB61" s="355">
        <v>18.169519999999999</v>
      </c>
      <c r="BC61" s="355">
        <v>18.169519999999999</v>
      </c>
      <c r="BD61" s="355">
        <v>18.169519999999999</v>
      </c>
      <c r="BE61" s="355">
        <v>18.329519999999999</v>
      </c>
      <c r="BF61" s="355">
        <v>18.329519999999999</v>
      </c>
      <c r="BG61" s="355">
        <v>18.329519999999999</v>
      </c>
      <c r="BH61" s="355">
        <v>18.39452</v>
      </c>
      <c r="BI61" s="355">
        <v>18.39452</v>
      </c>
      <c r="BJ61" s="355">
        <v>18.444520000000001</v>
      </c>
      <c r="BK61" s="355">
        <v>18.444520000000001</v>
      </c>
      <c r="BL61" s="355">
        <v>18.444520000000001</v>
      </c>
      <c r="BM61" s="355">
        <v>18.444520000000001</v>
      </c>
      <c r="BN61" s="355">
        <v>18.444520000000001</v>
      </c>
      <c r="BO61" s="355">
        <v>18.444520000000001</v>
      </c>
      <c r="BP61" s="355">
        <v>18.444520000000001</v>
      </c>
      <c r="BQ61" s="355">
        <v>18.444520000000001</v>
      </c>
      <c r="BR61" s="355">
        <v>18.444520000000001</v>
      </c>
      <c r="BS61" s="355">
        <v>18.444520000000001</v>
      </c>
      <c r="BT61" s="355">
        <v>18.444520000000001</v>
      </c>
      <c r="BU61" s="355">
        <v>18.444520000000001</v>
      </c>
      <c r="BV61" s="355">
        <v>18.444520000000001</v>
      </c>
    </row>
    <row r="62" spans="1:74" ht="11.1" customHeight="1" x14ac:dyDescent="0.2">
      <c r="A62" s="61" t="s">
        <v>992</v>
      </c>
      <c r="B62" s="181" t="s">
        <v>902</v>
      </c>
      <c r="C62" s="215">
        <v>0.85591556671000002</v>
      </c>
      <c r="D62" s="215">
        <v>0.86481799172999996</v>
      </c>
      <c r="E62" s="215">
        <v>0.85569350316000004</v>
      </c>
      <c r="F62" s="215">
        <v>0.86550799167000003</v>
      </c>
      <c r="G62" s="215">
        <v>0.90629661231000003</v>
      </c>
      <c r="H62" s="215">
        <v>0.92517255670999998</v>
      </c>
      <c r="I62" s="215">
        <v>0.92479130738000004</v>
      </c>
      <c r="J62" s="215">
        <v>0.91098821798999996</v>
      </c>
      <c r="K62" s="215">
        <v>0.87632028354000002</v>
      </c>
      <c r="L62" s="215">
        <v>0.87076804329000002</v>
      </c>
      <c r="M62" s="215">
        <v>0.88558378378000002</v>
      </c>
      <c r="N62" s="215">
        <v>0.90374283429000002</v>
      </c>
      <c r="O62" s="215">
        <v>0.83792390562999997</v>
      </c>
      <c r="P62" s="215">
        <v>0.81630583829000003</v>
      </c>
      <c r="Q62" s="215">
        <v>0.83681548007999995</v>
      </c>
      <c r="R62" s="215">
        <v>0.85788692836000002</v>
      </c>
      <c r="S62" s="215">
        <v>0.88202282478000005</v>
      </c>
      <c r="T62" s="215">
        <v>0.91566332011999996</v>
      </c>
      <c r="U62" s="215">
        <v>0.92510069867</v>
      </c>
      <c r="V62" s="215">
        <v>0.91418976783999994</v>
      </c>
      <c r="W62" s="215">
        <v>0.90667120545000002</v>
      </c>
      <c r="X62" s="215">
        <v>0.86841598285999999</v>
      </c>
      <c r="Y62" s="215">
        <v>0.90546097610999998</v>
      </c>
      <c r="Z62" s="215">
        <v>0.91902855273999995</v>
      </c>
      <c r="AA62" s="215">
        <v>0.87305707287000001</v>
      </c>
      <c r="AB62" s="215">
        <v>0.86571817660999995</v>
      </c>
      <c r="AC62" s="215">
        <v>0.85830960763999997</v>
      </c>
      <c r="AD62" s="215">
        <v>0.90602705219000002</v>
      </c>
      <c r="AE62" s="215">
        <v>0.90225639134000002</v>
      </c>
      <c r="AF62" s="215">
        <v>0.90252315677999995</v>
      </c>
      <c r="AG62" s="215">
        <v>0.94647158249999996</v>
      </c>
      <c r="AH62" s="215">
        <v>0.93676959431999995</v>
      </c>
      <c r="AI62" s="215">
        <v>0.91721030273000004</v>
      </c>
      <c r="AJ62" s="215">
        <v>0.87726046521000001</v>
      </c>
      <c r="AK62" s="215">
        <v>0.91891602209000001</v>
      </c>
      <c r="AL62" s="215">
        <v>0.94048047813000002</v>
      </c>
      <c r="AM62" s="215">
        <v>0.88353505519999997</v>
      </c>
      <c r="AN62" s="215">
        <v>0.87625593840000005</v>
      </c>
      <c r="AO62" s="215">
        <v>0.88731753652000001</v>
      </c>
      <c r="AP62" s="215">
        <v>0.91991120161999995</v>
      </c>
      <c r="AQ62" s="215">
        <v>0.92488765470000001</v>
      </c>
      <c r="AR62" s="215">
        <v>0.94001522302999996</v>
      </c>
      <c r="AS62" s="215">
        <v>0.95127009324</v>
      </c>
      <c r="AT62" s="215">
        <v>0.93926045760999999</v>
      </c>
      <c r="AU62" s="215">
        <v>0.90449745798000003</v>
      </c>
      <c r="AV62" s="215">
        <v>0.86565445633000004</v>
      </c>
      <c r="AW62" s="215">
        <v>0.91751595897000005</v>
      </c>
      <c r="AX62" s="215">
        <v>0.92643601432</v>
      </c>
      <c r="AY62" s="215">
        <v>0.88672208620000004</v>
      </c>
      <c r="AZ62" s="215">
        <v>0.87463899368999998</v>
      </c>
      <c r="BA62" s="386">
        <v>0.87754259999999995</v>
      </c>
      <c r="BB62" s="386">
        <v>0.90779699999999997</v>
      </c>
      <c r="BC62" s="386">
        <v>0.91396359999999999</v>
      </c>
      <c r="BD62" s="386">
        <v>0.93075779999999997</v>
      </c>
      <c r="BE62" s="386">
        <v>0.93737239999999999</v>
      </c>
      <c r="BF62" s="386">
        <v>0.92769590000000002</v>
      </c>
      <c r="BG62" s="386">
        <v>0.90732749999999995</v>
      </c>
      <c r="BH62" s="386">
        <v>0.87569419999999998</v>
      </c>
      <c r="BI62" s="386">
        <v>0.90443399999999996</v>
      </c>
      <c r="BJ62" s="386">
        <v>0.91562390000000005</v>
      </c>
      <c r="BK62" s="386">
        <v>0.8629116</v>
      </c>
      <c r="BL62" s="386">
        <v>0.85193810000000003</v>
      </c>
      <c r="BM62" s="386">
        <v>0.8698108</v>
      </c>
      <c r="BN62" s="386">
        <v>0.89711850000000004</v>
      </c>
      <c r="BO62" s="386">
        <v>0.90676069999999998</v>
      </c>
      <c r="BP62" s="386">
        <v>0.92537499999999995</v>
      </c>
      <c r="BQ62" s="386">
        <v>0.93821829999999995</v>
      </c>
      <c r="BR62" s="386">
        <v>0.92898069999999999</v>
      </c>
      <c r="BS62" s="386">
        <v>0.90893170000000001</v>
      </c>
      <c r="BT62" s="386">
        <v>0.88086240000000005</v>
      </c>
      <c r="BU62" s="386">
        <v>0.90745439999999999</v>
      </c>
      <c r="BV62" s="386">
        <v>0.92187669999999999</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755" t="s">
        <v>1044</v>
      </c>
      <c r="C64" s="756"/>
      <c r="D64" s="756"/>
      <c r="E64" s="756"/>
      <c r="F64" s="756"/>
      <c r="G64" s="756"/>
      <c r="H64" s="756"/>
      <c r="I64" s="756"/>
      <c r="J64" s="756"/>
      <c r="K64" s="756"/>
      <c r="L64" s="756"/>
      <c r="M64" s="756"/>
      <c r="N64" s="756"/>
      <c r="O64" s="756"/>
      <c r="P64" s="756"/>
      <c r="Q64" s="756"/>
    </row>
    <row r="65" spans="1:74" s="443" customFormat="1" ht="22.35" customHeight="1" x14ac:dyDescent="0.2">
      <c r="A65" s="442"/>
      <c r="B65" s="797" t="s">
        <v>1247</v>
      </c>
      <c r="C65" s="778"/>
      <c r="D65" s="778"/>
      <c r="E65" s="778"/>
      <c r="F65" s="778"/>
      <c r="G65" s="778"/>
      <c r="H65" s="778"/>
      <c r="I65" s="778"/>
      <c r="J65" s="778"/>
      <c r="K65" s="778"/>
      <c r="L65" s="778"/>
      <c r="M65" s="778"/>
      <c r="N65" s="778"/>
      <c r="O65" s="778"/>
      <c r="P65" s="778"/>
      <c r="Q65" s="774"/>
      <c r="AY65" s="535"/>
      <c r="AZ65" s="535"/>
      <c r="BA65" s="535"/>
      <c r="BB65" s="535"/>
      <c r="BC65" s="535"/>
      <c r="BD65" s="535"/>
      <c r="BE65" s="535"/>
      <c r="BF65" s="670"/>
      <c r="BG65" s="535"/>
      <c r="BH65" s="535"/>
      <c r="BI65" s="535"/>
      <c r="BJ65" s="535"/>
    </row>
    <row r="66" spans="1:74" s="443" customFormat="1" ht="12" customHeight="1" x14ac:dyDescent="0.2">
      <c r="A66" s="442"/>
      <c r="B66" s="777" t="s">
        <v>1071</v>
      </c>
      <c r="C66" s="778"/>
      <c r="D66" s="778"/>
      <c r="E66" s="778"/>
      <c r="F66" s="778"/>
      <c r="G66" s="778"/>
      <c r="H66" s="778"/>
      <c r="I66" s="778"/>
      <c r="J66" s="778"/>
      <c r="K66" s="778"/>
      <c r="L66" s="778"/>
      <c r="M66" s="778"/>
      <c r="N66" s="778"/>
      <c r="O66" s="778"/>
      <c r="P66" s="778"/>
      <c r="Q66" s="774"/>
      <c r="AY66" s="535"/>
      <c r="AZ66" s="535"/>
      <c r="BA66" s="535"/>
      <c r="BB66" s="535"/>
      <c r="BC66" s="535"/>
      <c r="BD66" s="535"/>
      <c r="BE66" s="535"/>
      <c r="BF66" s="670"/>
      <c r="BG66" s="535"/>
      <c r="BH66" s="535"/>
      <c r="BI66" s="535"/>
      <c r="BJ66" s="535"/>
    </row>
    <row r="67" spans="1:74" s="443" customFormat="1" ht="12" customHeight="1" x14ac:dyDescent="0.2">
      <c r="A67" s="442"/>
      <c r="B67" s="777" t="s">
        <v>1089</v>
      </c>
      <c r="C67" s="778"/>
      <c r="D67" s="778"/>
      <c r="E67" s="778"/>
      <c r="F67" s="778"/>
      <c r="G67" s="778"/>
      <c r="H67" s="778"/>
      <c r="I67" s="778"/>
      <c r="J67" s="778"/>
      <c r="K67" s="778"/>
      <c r="L67" s="778"/>
      <c r="M67" s="778"/>
      <c r="N67" s="778"/>
      <c r="O67" s="778"/>
      <c r="P67" s="778"/>
      <c r="Q67" s="774"/>
      <c r="AY67" s="535"/>
      <c r="AZ67" s="535"/>
      <c r="BA67" s="535"/>
      <c r="BB67" s="535"/>
      <c r="BC67" s="535"/>
      <c r="BD67" s="535"/>
      <c r="BE67" s="535"/>
      <c r="BF67" s="670"/>
      <c r="BG67" s="535"/>
      <c r="BH67" s="535"/>
      <c r="BI67" s="535"/>
      <c r="BJ67" s="535"/>
    </row>
    <row r="68" spans="1:74" s="443" customFormat="1" ht="12" customHeight="1" x14ac:dyDescent="0.2">
      <c r="A68" s="442"/>
      <c r="B68" s="779" t="s">
        <v>1091</v>
      </c>
      <c r="C68" s="773"/>
      <c r="D68" s="773"/>
      <c r="E68" s="773"/>
      <c r="F68" s="773"/>
      <c r="G68" s="773"/>
      <c r="H68" s="773"/>
      <c r="I68" s="773"/>
      <c r="J68" s="773"/>
      <c r="K68" s="773"/>
      <c r="L68" s="773"/>
      <c r="M68" s="773"/>
      <c r="N68" s="773"/>
      <c r="O68" s="773"/>
      <c r="P68" s="773"/>
      <c r="Q68" s="774"/>
      <c r="AY68" s="535"/>
      <c r="AZ68" s="535"/>
      <c r="BA68" s="535"/>
      <c r="BB68" s="535"/>
      <c r="BC68" s="535"/>
      <c r="BD68" s="535"/>
      <c r="BE68" s="535"/>
      <c r="BF68" s="670"/>
      <c r="BG68" s="535"/>
      <c r="BH68" s="535"/>
      <c r="BI68" s="535"/>
      <c r="BJ68" s="535"/>
    </row>
    <row r="69" spans="1:74" s="443" customFormat="1" ht="12" customHeight="1" x14ac:dyDescent="0.2">
      <c r="A69" s="442"/>
      <c r="B69" s="772" t="s">
        <v>1075</v>
      </c>
      <c r="C69" s="773"/>
      <c r="D69" s="773"/>
      <c r="E69" s="773"/>
      <c r="F69" s="773"/>
      <c r="G69" s="773"/>
      <c r="H69" s="773"/>
      <c r="I69" s="773"/>
      <c r="J69" s="773"/>
      <c r="K69" s="773"/>
      <c r="L69" s="773"/>
      <c r="M69" s="773"/>
      <c r="N69" s="773"/>
      <c r="O69" s="773"/>
      <c r="P69" s="773"/>
      <c r="Q69" s="774"/>
      <c r="AY69" s="535"/>
      <c r="AZ69" s="535"/>
      <c r="BA69" s="535"/>
      <c r="BB69" s="535"/>
      <c r="BC69" s="535"/>
      <c r="BD69" s="535"/>
      <c r="BE69" s="535"/>
      <c r="BF69" s="670"/>
      <c r="BG69" s="535"/>
      <c r="BH69" s="535"/>
      <c r="BI69" s="535"/>
      <c r="BJ69" s="535"/>
    </row>
    <row r="70" spans="1:74" s="443" customFormat="1" ht="12" customHeight="1" x14ac:dyDescent="0.2">
      <c r="A70" s="436"/>
      <c r="B70" s="786" t="s">
        <v>1186</v>
      </c>
      <c r="C70" s="774"/>
      <c r="D70" s="774"/>
      <c r="E70" s="774"/>
      <c r="F70" s="774"/>
      <c r="G70" s="774"/>
      <c r="H70" s="774"/>
      <c r="I70" s="774"/>
      <c r="J70" s="774"/>
      <c r="K70" s="774"/>
      <c r="L70" s="774"/>
      <c r="M70" s="774"/>
      <c r="N70" s="774"/>
      <c r="O70" s="774"/>
      <c r="P70" s="774"/>
      <c r="Q70" s="774"/>
      <c r="AY70" s="535"/>
      <c r="AZ70" s="535"/>
      <c r="BA70" s="535"/>
      <c r="BB70" s="535"/>
      <c r="BC70" s="535"/>
      <c r="BD70" s="535"/>
      <c r="BE70" s="535"/>
      <c r="BF70" s="670"/>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25" activePane="bottomRight" state="frozen"/>
      <selection activeCell="BC15" sqref="BC15"/>
      <selection pane="topRight" activeCell="BC15" sqref="BC15"/>
      <selection pane="bottomLeft" activeCell="BC15" sqref="BC15"/>
      <selection pane="bottomRight" activeCell="BA30" sqref="BA30"/>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2" customWidth="1"/>
    <col min="59" max="62" width="6.5703125" style="403" customWidth="1"/>
    <col min="63" max="74" width="6.5703125" style="2" customWidth="1"/>
    <col min="75" max="16384" width="9.5703125" style="2"/>
  </cols>
  <sheetData>
    <row r="1" spans="1:74" ht="15.75" customHeight="1" x14ac:dyDescent="0.2">
      <c r="A1" s="765" t="s">
        <v>1023</v>
      </c>
      <c r="B1" s="802" t="s">
        <v>252</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305"/>
    </row>
    <row r="2" spans="1:74" s="5" customFormat="1" ht="12.75" x14ac:dyDescent="0.2">
      <c r="A2" s="766"/>
      <c r="B2" s="542" t="str">
        <f>"U.S. Energy Information Administration  |  Short-Term Energy Outlook  - "&amp;Dates!D1</f>
        <v>U.S. Energy Information Administration  |  Short-Term Energy Outlook  - March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ht="11.25"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 customHeight="1" x14ac:dyDescent="0.2">
      <c r="A6" s="3" t="s">
        <v>994</v>
      </c>
      <c r="B6" s="182" t="s">
        <v>15</v>
      </c>
      <c r="C6" s="240">
        <v>274.7</v>
      </c>
      <c r="D6" s="240">
        <v>293.60000000000002</v>
      </c>
      <c r="E6" s="240">
        <v>320.3</v>
      </c>
      <c r="F6" s="240">
        <v>318.89999999999998</v>
      </c>
      <c r="G6" s="240">
        <v>301.60000000000002</v>
      </c>
      <c r="H6" s="240">
        <v>275.7</v>
      </c>
      <c r="I6" s="240">
        <v>280.60000000000002</v>
      </c>
      <c r="J6" s="240">
        <v>308.7</v>
      </c>
      <c r="K6" s="240">
        <v>316.3</v>
      </c>
      <c r="L6" s="240">
        <v>294.10000000000002</v>
      </c>
      <c r="M6" s="240">
        <v>271.3</v>
      </c>
      <c r="N6" s="240">
        <v>259</v>
      </c>
      <c r="O6" s="240">
        <v>267.60000000000002</v>
      </c>
      <c r="P6" s="240">
        <v>302</v>
      </c>
      <c r="Q6" s="240">
        <v>298.7</v>
      </c>
      <c r="R6" s="240">
        <v>285.3</v>
      </c>
      <c r="S6" s="240">
        <v>295.10000000000002</v>
      </c>
      <c r="T6" s="240">
        <v>288.2</v>
      </c>
      <c r="U6" s="240">
        <v>294.2</v>
      </c>
      <c r="V6" s="240">
        <v>289</v>
      </c>
      <c r="W6" s="240">
        <v>279.2</v>
      </c>
      <c r="X6" s="240">
        <v>263.2</v>
      </c>
      <c r="Y6" s="240">
        <v>254.4</v>
      </c>
      <c r="Z6" s="240">
        <v>258.10000000000002</v>
      </c>
      <c r="AA6" s="240">
        <v>260.39999999999998</v>
      </c>
      <c r="AB6" s="240">
        <v>269.89999999999998</v>
      </c>
      <c r="AC6" s="240">
        <v>285.5</v>
      </c>
      <c r="AD6" s="240">
        <v>298.10000000000002</v>
      </c>
      <c r="AE6" s="240">
        <v>295.10000000000002</v>
      </c>
      <c r="AF6" s="240">
        <v>300.10000000000002</v>
      </c>
      <c r="AG6" s="240">
        <v>285.5</v>
      </c>
      <c r="AH6" s="240">
        <v>275.89999999999998</v>
      </c>
      <c r="AI6" s="240">
        <v>266.89999999999998</v>
      </c>
      <c r="AJ6" s="240">
        <v>233.3</v>
      </c>
      <c r="AK6" s="240">
        <v>211.1</v>
      </c>
      <c r="AL6" s="240">
        <v>163.4</v>
      </c>
      <c r="AM6" s="240">
        <v>136.6</v>
      </c>
      <c r="AN6" s="240">
        <v>163.69999999999999</v>
      </c>
      <c r="AO6" s="240">
        <v>177</v>
      </c>
      <c r="AP6" s="240">
        <v>183.5</v>
      </c>
      <c r="AQ6" s="240">
        <v>208</v>
      </c>
      <c r="AR6" s="240">
        <v>212.1</v>
      </c>
      <c r="AS6" s="240">
        <v>207.2</v>
      </c>
      <c r="AT6" s="240">
        <v>183.8</v>
      </c>
      <c r="AU6" s="240">
        <v>160.9</v>
      </c>
      <c r="AV6" s="240">
        <v>155.80000000000001</v>
      </c>
      <c r="AW6" s="240">
        <v>142.6</v>
      </c>
      <c r="AX6" s="240">
        <v>135.6</v>
      </c>
      <c r="AY6" s="240">
        <v>114.23180000000001</v>
      </c>
      <c r="AZ6" s="240">
        <v>101.1765</v>
      </c>
      <c r="BA6" s="333">
        <v>114.9126</v>
      </c>
      <c r="BB6" s="333">
        <v>120.9954</v>
      </c>
      <c r="BC6" s="333">
        <v>126.81780000000001</v>
      </c>
      <c r="BD6" s="333">
        <v>129.2209</v>
      </c>
      <c r="BE6" s="333">
        <v>126.80889999999999</v>
      </c>
      <c r="BF6" s="333">
        <v>124.57340000000001</v>
      </c>
      <c r="BG6" s="333">
        <v>114.1058</v>
      </c>
      <c r="BH6" s="333">
        <v>108.17789999999999</v>
      </c>
      <c r="BI6" s="333">
        <v>104.5847</v>
      </c>
      <c r="BJ6" s="333">
        <v>99.290270000000007</v>
      </c>
      <c r="BK6" s="333">
        <v>103.1818</v>
      </c>
      <c r="BL6" s="333">
        <v>104.7157</v>
      </c>
      <c r="BM6" s="333">
        <v>118.3404</v>
      </c>
      <c r="BN6" s="333">
        <v>129.9615</v>
      </c>
      <c r="BO6" s="333">
        <v>133.81739999999999</v>
      </c>
      <c r="BP6" s="333">
        <v>138.81360000000001</v>
      </c>
      <c r="BQ6" s="333">
        <v>138.5196</v>
      </c>
      <c r="BR6" s="333">
        <v>138.1533</v>
      </c>
      <c r="BS6" s="333">
        <v>129.8502</v>
      </c>
      <c r="BT6" s="333">
        <v>126.2183</v>
      </c>
      <c r="BU6" s="333">
        <v>121.8022</v>
      </c>
      <c r="BV6" s="333">
        <v>115.1922</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397"/>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651</v>
      </c>
      <c r="B8" s="183" t="s">
        <v>571</v>
      </c>
      <c r="C8" s="240">
        <v>342.86</v>
      </c>
      <c r="D8" s="240">
        <v>363.85</v>
      </c>
      <c r="E8" s="240">
        <v>380.52499999999998</v>
      </c>
      <c r="F8" s="240">
        <v>390.04</v>
      </c>
      <c r="G8" s="240">
        <v>366.65</v>
      </c>
      <c r="H8" s="240">
        <v>342.77499999999998</v>
      </c>
      <c r="I8" s="240">
        <v>340.78</v>
      </c>
      <c r="J8" s="240">
        <v>368.375</v>
      </c>
      <c r="K8" s="240">
        <v>383.625</v>
      </c>
      <c r="L8" s="240">
        <v>373.6</v>
      </c>
      <c r="M8" s="240">
        <v>349.7</v>
      </c>
      <c r="N8" s="240">
        <v>339.64</v>
      </c>
      <c r="O8" s="240">
        <v>343.875</v>
      </c>
      <c r="P8" s="240">
        <v>369.7</v>
      </c>
      <c r="Q8" s="240">
        <v>370.95</v>
      </c>
      <c r="R8" s="240">
        <v>353.74</v>
      </c>
      <c r="S8" s="240">
        <v>348.15</v>
      </c>
      <c r="T8" s="240">
        <v>349.55</v>
      </c>
      <c r="U8" s="240">
        <v>356.24</v>
      </c>
      <c r="V8" s="240">
        <v>357.6</v>
      </c>
      <c r="W8" s="240">
        <v>351.8</v>
      </c>
      <c r="X8" s="240">
        <v>334.55</v>
      </c>
      <c r="Y8" s="240">
        <v>330</v>
      </c>
      <c r="Z8" s="240">
        <v>338.74</v>
      </c>
      <c r="AA8" s="240">
        <v>340.3</v>
      </c>
      <c r="AB8" s="240">
        <v>339.47500000000002</v>
      </c>
      <c r="AC8" s="240">
        <v>351.38</v>
      </c>
      <c r="AD8" s="240">
        <v>363.875</v>
      </c>
      <c r="AE8" s="240">
        <v>367.3</v>
      </c>
      <c r="AF8" s="240">
        <v>365.28</v>
      </c>
      <c r="AG8" s="240">
        <v>360.45</v>
      </c>
      <c r="AH8" s="240">
        <v>345.125</v>
      </c>
      <c r="AI8" s="240">
        <v>337.52</v>
      </c>
      <c r="AJ8" s="240">
        <v>318.25</v>
      </c>
      <c r="AK8" s="240">
        <v>292.5</v>
      </c>
      <c r="AL8" s="240">
        <v>263.18</v>
      </c>
      <c r="AM8" s="240">
        <v>221.8</v>
      </c>
      <c r="AN8" s="240">
        <v>220.9</v>
      </c>
      <c r="AO8" s="240">
        <v>238.8</v>
      </c>
      <c r="AP8" s="240">
        <v>241.67500000000001</v>
      </c>
      <c r="AQ8" s="240">
        <v>262.02499999999998</v>
      </c>
      <c r="AR8" s="240">
        <v>271.2</v>
      </c>
      <c r="AS8" s="240">
        <v>267.85000000000002</v>
      </c>
      <c r="AT8" s="240">
        <v>247.36</v>
      </c>
      <c r="AU8" s="240">
        <v>223.77500000000001</v>
      </c>
      <c r="AV8" s="240">
        <v>216.47499999999999</v>
      </c>
      <c r="AW8" s="240">
        <v>212.54</v>
      </c>
      <c r="AX8" s="240">
        <v>204.17500000000001</v>
      </c>
      <c r="AY8" s="240">
        <v>193.5</v>
      </c>
      <c r="AZ8" s="240">
        <v>177.14</v>
      </c>
      <c r="BA8" s="333">
        <v>179.41079999999999</v>
      </c>
      <c r="BB8" s="333">
        <v>185.90430000000001</v>
      </c>
      <c r="BC8" s="333">
        <v>194.92140000000001</v>
      </c>
      <c r="BD8" s="333">
        <v>196.16290000000001</v>
      </c>
      <c r="BE8" s="333">
        <v>194.43889999999999</v>
      </c>
      <c r="BF8" s="333">
        <v>192.50980000000001</v>
      </c>
      <c r="BG8" s="333">
        <v>185.1174</v>
      </c>
      <c r="BH8" s="333">
        <v>181.0052</v>
      </c>
      <c r="BI8" s="333">
        <v>179.9188</v>
      </c>
      <c r="BJ8" s="333">
        <v>176.8466</v>
      </c>
      <c r="BK8" s="333">
        <v>177.77170000000001</v>
      </c>
      <c r="BL8" s="333">
        <v>178.553</v>
      </c>
      <c r="BM8" s="333">
        <v>189.01660000000001</v>
      </c>
      <c r="BN8" s="333">
        <v>198.38</v>
      </c>
      <c r="BO8" s="333">
        <v>205.94880000000001</v>
      </c>
      <c r="BP8" s="333">
        <v>208.17760000000001</v>
      </c>
      <c r="BQ8" s="333">
        <v>208.54490000000001</v>
      </c>
      <c r="BR8" s="333">
        <v>207.7038</v>
      </c>
      <c r="BS8" s="333">
        <v>202.08670000000001</v>
      </c>
      <c r="BT8" s="333">
        <v>200.25919999999999</v>
      </c>
      <c r="BU8" s="333">
        <v>198.67099999999999</v>
      </c>
      <c r="BV8" s="333">
        <v>194.4676</v>
      </c>
    </row>
    <row r="9" spans="1:74" ht="11.1" customHeight="1" x14ac:dyDescent="0.2">
      <c r="A9" s="1" t="s">
        <v>652</v>
      </c>
      <c r="B9" s="183" t="s">
        <v>572</v>
      </c>
      <c r="C9" s="240">
        <v>332.84</v>
      </c>
      <c r="D9" s="240">
        <v>347.625</v>
      </c>
      <c r="E9" s="240">
        <v>382.32499999999999</v>
      </c>
      <c r="F9" s="240">
        <v>382.84</v>
      </c>
      <c r="G9" s="240">
        <v>364.47500000000002</v>
      </c>
      <c r="H9" s="240">
        <v>351.25</v>
      </c>
      <c r="I9" s="240">
        <v>343.64</v>
      </c>
      <c r="J9" s="240">
        <v>377.47500000000002</v>
      </c>
      <c r="K9" s="240">
        <v>386.02499999999998</v>
      </c>
      <c r="L9" s="240">
        <v>362.38</v>
      </c>
      <c r="M9" s="240">
        <v>334.625</v>
      </c>
      <c r="N9" s="240">
        <v>322.83999999999997</v>
      </c>
      <c r="O9" s="240">
        <v>320.3</v>
      </c>
      <c r="P9" s="240">
        <v>364.82499999999999</v>
      </c>
      <c r="Q9" s="240">
        <v>365.72500000000002</v>
      </c>
      <c r="R9" s="240">
        <v>354.12</v>
      </c>
      <c r="S9" s="240">
        <v>373.27499999999998</v>
      </c>
      <c r="T9" s="240">
        <v>374.75</v>
      </c>
      <c r="U9" s="240">
        <v>353.54</v>
      </c>
      <c r="V9" s="240">
        <v>352.3</v>
      </c>
      <c r="W9" s="240">
        <v>350</v>
      </c>
      <c r="X9" s="240">
        <v>327.05</v>
      </c>
      <c r="Y9" s="240">
        <v>314.47500000000002</v>
      </c>
      <c r="Z9" s="240">
        <v>315.12</v>
      </c>
      <c r="AA9" s="240">
        <v>322.35000000000002</v>
      </c>
      <c r="AB9" s="240">
        <v>332.77499999999998</v>
      </c>
      <c r="AC9" s="240">
        <v>354.96</v>
      </c>
      <c r="AD9" s="240">
        <v>362.82499999999999</v>
      </c>
      <c r="AE9" s="240">
        <v>361.32499999999999</v>
      </c>
      <c r="AF9" s="240">
        <v>369.66</v>
      </c>
      <c r="AG9" s="240">
        <v>351.47500000000002</v>
      </c>
      <c r="AH9" s="240">
        <v>341.47500000000002</v>
      </c>
      <c r="AI9" s="240">
        <v>336.02</v>
      </c>
      <c r="AJ9" s="240">
        <v>308.10000000000002</v>
      </c>
      <c r="AK9" s="240">
        <v>287.07499999999999</v>
      </c>
      <c r="AL9" s="240">
        <v>240.6</v>
      </c>
      <c r="AM9" s="240">
        <v>194.45</v>
      </c>
      <c r="AN9" s="240">
        <v>217.65</v>
      </c>
      <c r="AO9" s="240">
        <v>235.42</v>
      </c>
      <c r="AP9" s="240">
        <v>236.27500000000001</v>
      </c>
      <c r="AQ9" s="240">
        <v>256.47500000000002</v>
      </c>
      <c r="AR9" s="240">
        <v>272.88</v>
      </c>
      <c r="AS9" s="240">
        <v>267.77499999999998</v>
      </c>
      <c r="AT9" s="240">
        <v>258.38</v>
      </c>
      <c r="AU9" s="240">
        <v>230.52500000000001</v>
      </c>
      <c r="AV9" s="240">
        <v>232.125</v>
      </c>
      <c r="AW9" s="240">
        <v>207.6</v>
      </c>
      <c r="AX9" s="240">
        <v>187.75</v>
      </c>
      <c r="AY9" s="240">
        <v>175.57499999999999</v>
      </c>
      <c r="AZ9" s="240">
        <v>159.86000000000001</v>
      </c>
      <c r="BA9" s="333">
        <v>176.5059</v>
      </c>
      <c r="BB9" s="333">
        <v>184.7364</v>
      </c>
      <c r="BC9" s="333">
        <v>193.56389999999999</v>
      </c>
      <c r="BD9" s="333">
        <v>197.46440000000001</v>
      </c>
      <c r="BE9" s="333">
        <v>193.87700000000001</v>
      </c>
      <c r="BF9" s="333">
        <v>192.33600000000001</v>
      </c>
      <c r="BG9" s="333">
        <v>183.38030000000001</v>
      </c>
      <c r="BH9" s="333">
        <v>177.34540000000001</v>
      </c>
      <c r="BI9" s="333">
        <v>170.5669</v>
      </c>
      <c r="BJ9" s="333">
        <v>163.62899999999999</v>
      </c>
      <c r="BK9" s="333">
        <v>165.4083</v>
      </c>
      <c r="BL9" s="333">
        <v>167.70529999999999</v>
      </c>
      <c r="BM9" s="333">
        <v>185.0205</v>
      </c>
      <c r="BN9" s="333">
        <v>197.52420000000001</v>
      </c>
      <c r="BO9" s="333">
        <v>203.76779999999999</v>
      </c>
      <c r="BP9" s="333">
        <v>209.44560000000001</v>
      </c>
      <c r="BQ9" s="333">
        <v>207.60980000000001</v>
      </c>
      <c r="BR9" s="333">
        <v>207.51820000000001</v>
      </c>
      <c r="BS9" s="333">
        <v>200.41829999999999</v>
      </c>
      <c r="BT9" s="333">
        <v>196.43690000000001</v>
      </c>
      <c r="BU9" s="333">
        <v>189.05529999999999</v>
      </c>
      <c r="BV9" s="333">
        <v>181.0395</v>
      </c>
    </row>
    <row r="10" spans="1:74" ht="11.1" customHeight="1" x14ac:dyDescent="0.2">
      <c r="A10" s="1" t="s">
        <v>653</v>
      </c>
      <c r="B10" s="183" t="s">
        <v>573</v>
      </c>
      <c r="C10" s="240">
        <v>320.52</v>
      </c>
      <c r="D10" s="240">
        <v>345.42500000000001</v>
      </c>
      <c r="E10" s="240">
        <v>367.72500000000002</v>
      </c>
      <c r="F10" s="240">
        <v>377.08</v>
      </c>
      <c r="G10" s="240">
        <v>352.27499999999998</v>
      </c>
      <c r="H10" s="240">
        <v>328.6</v>
      </c>
      <c r="I10" s="240">
        <v>321.8</v>
      </c>
      <c r="J10" s="240">
        <v>350.7</v>
      </c>
      <c r="K10" s="240">
        <v>363.52499999999998</v>
      </c>
      <c r="L10" s="240">
        <v>348.44</v>
      </c>
      <c r="M10" s="240">
        <v>320.375</v>
      </c>
      <c r="N10" s="240">
        <v>309.72000000000003</v>
      </c>
      <c r="O10" s="240">
        <v>316.2</v>
      </c>
      <c r="P10" s="240">
        <v>346.8</v>
      </c>
      <c r="Q10" s="240">
        <v>353.625</v>
      </c>
      <c r="R10" s="240">
        <v>337.92</v>
      </c>
      <c r="S10" s="240">
        <v>335.52499999999998</v>
      </c>
      <c r="T10" s="240">
        <v>335.85</v>
      </c>
      <c r="U10" s="240">
        <v>340.7</v>
      </c>
      <c r="V10" s="240">
        <v>339.72500000000002</v>
      </c>
      <c r="W10" s="240">
        <v>329.82</v>
      </c>
      <c r="X10" s="240">
        <v>310.875</v>
      </c>
      <c r="Y10" s="240">
        <v>303.8</v>
      </c>
      <c r="Z10" s="240">
        <v>309.06</v>
      </c>
      <c r="AA10" s="240">
        <v>310.64999999999998</v>
      </c>
      <c r="AB10" s="240">
        <v>313.92500000000001</v>
      </c>
      <c r="AC10" s="240">
        <v>328.48</v>
      </c>
      <c r="AD10" s="240">
        <v>346.15</v>
      </c>
      <c r="AE10" s="240">
        <v>344.4</v>
      </c>
      <c r="AF10" s="240">
        <v>345.26</v>
      </c>
      <c r="AG10" s="240">
        <v>341.125</v>
      </c>
      <c r="AH10" s="240">
        <v>326.97500000000002</v>
      </c>
      <c r="AI10" s="240">
        <v>317.89999999999998</v>
      </c>
      <c r="AJ10" s="240">
        <v>296.47500000000002</v>
      </c>
      <c r="AK10" s="240">
        <v>268.95</v>
      </c>
      <c r="AL10" s="240">
        <v>230.96</v>
      </c>
      <c r="AM10" s="240">
        <v>189.95</v>
      </c>
      <c r="AN10" s="240">
        <v>200.67500000000001</v>
      </c>
      <c r="AO10" s="240">
        <v>220.82</v>
      </c>
      <c r="AP10" s="240">
        <v>222.95</v>
      </c>
      <c r="AQ10" s="240">
        <v>244.3</v>
      </c>
      <c r="AR10" s="240">
        <v>254.56</v>
      </c>
      <c r="AS10" s="240">
        <v>249.375</v>
      </c>
      <c r="AT10" s="240">
        <v>230.96</v>
      </c>
      <c r="AU10" s="240">
        <v>206.7</v>
      </c>
      <c r="AV10" s="240">
        <v>200.85</v>
      </c>
      <c r="AW10" s="240">
        <v>189.84</v>
      </c>
      <c r="AX10" s="240">
        <v>178.625</v>
      </c>
      <c r="AY10" s="240">
        <v>169.42500000000001</v>
      </c>
      <c r="AZ10" s="240">
        <v>155.28</v>
      </c>
      <c r="BA10" s="333">
        <v>164.26560000000001</v>
      </c>
      <c r="BB10" s="333">
        <v>170.40170000000001</v>
      </c>
      <c r="BC10" s="333">
        <v>176.65289999999999</v>
      </c>
      <c r="BD10" s="333">
        <v>178.50129999999999</v>
      </c>
      <c r="BE10" s="333">
        <v>176.03980000000001</v>
      </c>
      <c r="BF10" s="333">
        <v>174.19640000000001</v>
      </c>
      <c r="BG10" s="333">
        <v>163.8913</v>
      </c>
      <c r="BH10" s="333">
        <v>158.36940000000001</v>
      </c>
      <c r="BI10" s="333">
        <v>153.42080000000001</v>
      </c>
      <c r="BJ10" s="333">
        <v>149.1473</v>
      </c>
      <c r="BK10" s="333">
        <v>152.54560000000001</v>
      </c>
      <c r="BL10" s="333">
        <v>153.5326</v>
      </c>
      <c r="BM10" s="333">
        <v>167.2431</v>
      </c>
      <c r="BN10" s="333">
        <v>178.54490000000001</v>
      </c>
      <c r="BO10" s="333">
        <v>183.88929999999999</v>
      </c>
      <c r="BP10" s="333">
        <v>187.83969999999999</v>
      </c>
      <c r="BQ10" s="333">
        <v>187.42080000000001</v>
      </c>
      <c r="BR10" s="333">
        <v>187.4716</v>
      </c>
      <c r="BS10" s="333">
        <v>179.3708</v>
      </c>
      <c r="BT10" s="333">
        <v>176.03819999999999</v>
      </c>
      <c r="BU10" s="333">
        <v>171.68190000000001</v>
      </c>
      <c r="BV10" s="333">
        <v>165.38149999999999</v>
      </c>
    </row>
    <row r="11" spans="1:74" ht="11.1" customHeight="1" x14ac:dyDescent="0.2">
      <c r="A11" s="1" t="s">
        <v>654</v>
      </c>
      <c r="B11" s="183" t="s">
        <v>574</v>
      </c>
      <c r="C11" s="240">
        <v>301.83999999999997</v>
      </c>
      <c r="D11" s="240">
        <v>310.77499999999998</v>
      </c>
      <c r="E11" s="240">
        <v>352.97500000000002</v>
      </c>
      <c r="F11" s="240">
        <v>378.46</v>
      </c>
      <c r="G11" s="240">
        <v>375.5</v>
      </c>
      <c r="H11" s="240">
        <v>369</v>
      </c>
      <c r="I11" s="240">
        <v>351.92</v>
      </c>
      <c r="J11" s="240">
        <v>351.82499999999999</v>
      </c>
      <c r="K11" s="240">
        <v>372.1</v>
      </c>
      <c r="L11" s="240">
        <v>372.04</v>
      </c>
      <c r="M11" s="240">
        <v>353.8</v>
      </c>
      <c r="N11" s="240">
        <v>321.12</v>
      </c>
      <c r="O11" s="240">
        <v>291.57499999999999</v>
      </c>
      <c r="P11" s="240">
        <v>332.45</v>
      </c>
      <c r="Q11" s="240">
        <v>347.07499999999999</v>
      </c>
      <c r="R11" s="240">
        <v>349.98</v>
      </c>
      <c r="S11" s="240">
        <v>361.2</v>
      </c>
      <c r="T11" s="240">
        <v>370.17500000000001</v>
      </c>
      <c r="U11" s="240">
        <v>362.34</v>
      </c>
      <c r="V11" s="240">
        <v>363.57499999999999</v>
      </c>
      <c r="W11" s="240">
        <v>360.08</v>
      </c>
      <c r="X11" s="240">
        <v>344</v>
      </c>
      <c r="Y11" s="240">
        <v>321.55</v>
      </c>
      <c r="Z11" s="240">
        <v>308</v>
      </c>
      <c r="AA11" s="240">
        <v>313.67500000000001</v>
      </c>
      <c r="AB11" s="240">
        <v>320.57499999999999</v>
      </c>
      <c r="AC11" s="240">
        <v>343.8</v>
      </c>
      <c r="AD11" s="240">
        <v>345.3</v>
      </c>
      <c r="AE11" s="240">
        <v>350.45</v>
      </c>
      <c r="AF11" s="240">
        <v>355.52</v>
      </c>
      <c r="AG11" s="240">
        <v>364.27499999999998</v>
      </c>
      <c r="AH11" s="240">
        <v>365.05</v>
      </c>
      <c r="AI11" s="240">
        <v>357.92</v>
      </c>
      <c r="AJ11" s="240">
        <v>330.57499999999999</v>
      </c>
      <c r="AK11" s="240">
        <v>304</v>
      </c>
      <c r="AL11" s="240">
        <v>255.98</v>
      </c>
      <c r="AM11" s="240">
        <v>197.02500000000001</v>
      </c>
      <c r="AN11" s="240">
        <v>196.22499999999999</v>
      </c>
      <c r="AO11" s="240">
        <v>225.18</v>
      </c>
      <c r="AP11" s="240">
        <v>239.375</v>
      </c>
      <c r="AQ11" s="240">
        <v>265.42500000000001</v>
      </c>
      <c r="AR11" s="240">
        <v>277.2</v>
      </c>
      <c r="AS11" s="240">
        <v>283.125</v>
      </c>
      <c r="AT11" s="240">
        <v>280.98</v>
      </c>
      <c r="AU11" s="240">
        <v>263.95</v>
      </c>
      <c r="AV11" s="240">
        <v>238.97499999999999</v>
      </c>
      <c r="AW11" s="240">
        <v>214.02</v>
      </c>
      <c r="AX11" s="240">
        <v>199.375</v>
      </c>
      <c r="AY11" s="240">
        <v>191.92500000000001</v>
      </c>
      <c r="AZ11" s="240">
        <v>172.44</v>
      </c>
      <c r="BA11" s="333">
        <v>172.5343</v>
      </c>
      <c r="BB11" s="333">
        <v>177.8674</v>
      </c>
      <c r="BC11" s="333">
        <v>188.95439999999999</v>
      </c>
      <c r="BD11" s="333">
        <v>194.1439</v>
      </c>
      <c r="BE11" s="333">
        <v>195.46729999999999</v>
      </c>
      <c r="BF11" s="333">
        <v>195.18299999999999</v>
      </c>
      <c r="BG11" s="333">
        <v>189.8622</v>
      </c>
      <c r="BH11" s="333">
        <v>184.40520000000001</v>
      </c>
      <c r="BI11" s="333">
        <v>174.1206</v>
      </c>
      <c r="BJ11" s="333">
        <v>162.238</v>
      </c>
      <c r="BK11" s="333">
        <v>157.0421</v>
      </c>
      <c r="BL11" s="333">
        <v>159.8639</v>
      </c>
      <c r="BM11" s="333">
        <v>173.8245</v>
      </c>
      <c r="BN11" s="333">
        <v>185.48269999999999</v>
      </c>
      <c r="BO11" s="333">
        <v>197.7807</v>
      </c>
      <c r="BP11" s="333">
        <v>202.16399999999999</v>
      </c>
      <c r="BQ11" s="333">
        <v>207.2028</v>
      </c>
      <c r="BR11" s="333">
        <v>209.24870000000001</v>
      </c>
      <c r="BS11" s="333">
        <v>205.0624</v>
      </c>
      <c r="BT11" s="333">
        <v>201.40350000000001</v>
      </c>
      <c r="BU11" s="333">
        <v>193.7645</v>
      </c>
      <c r="BV11" s="333">
        <v>179.89189999999999</v>
      </c>
    </row>
    <row r="12" spans="1:74" ht="11.1" customHeight="1" x14ac:dyDescent="0.2">
      <c r="A12" s="1" t="s">
        <v>655</v>
      </c>
      <c r="B12" s="183" t="s">
        <v>575</v>
      </c>
      <c r="C12" s="240">
        <v>360.62</v>
      </c>
      <c r="D12" s="240">
        <v>385.4</v>
      </c>
      <c r="E12" s="240">
        <v>422.25</v>
      </c>
      <c r="F12" s="240">
        <v>417.38</v>
      </c>
      <c r="G12" s="240">
        <v>421.47500000000002</v>
      </c>
      <c r="H12" s="240">
        <v>401.625</v>
      </c>
      <c r="I12" s="240">
        <v>369.68</v>
      </c>
      <c r="J12" s="240">
        <v>393.7</v>
      </c>
      <c r="K12" s="240">
        <v>407.375</v>
      </c>
      <c r="L12" s="240">
        <v>423.42</v>
      </c>
      <c r="M12" s="240">
        <v>376.42500000000001</v>
      </c>
      <c r="N12" s="240">
        <v>350</v>
      </c>
      <c r="O12" s="240">
        <v>350.67500000000001</v>
      </c>
      <c r="P12" s="240">
        <v>390.77499999999998</v>
      </c>
      <c r="Q12" s="240">
        <v>402.17500000000001</v>
      </c>
      <c r="R12" s="240">
        <v>387.94</v>
      </c>
      <c r="S12" s="240">
        <v>390.85</v>
      </c>
      <c r="T12" s="240">
        <v>390.07499999999999</v>
      </c>
      <c r="U12" s="240">
        <v>391.5</v>
      </c>
      <c r="V12" s="240">
        <v>381.25</v>
      </c>
      <c r="W12" s="240">
        <v>382.3</v>
      </c>
      <c r="X12" s="240">
        <v>367.125</v>
      </c>
      <c r="Y12" s="240">
        <v>349.875</v>
      </c>
      <c r="Z12" s="240">
        <v>348.66</v>
      </c>
      <c r="AA12" s="240">
        <v>351.27499999999998</v>
      </c>
      <c r="AB12" s="240">
        <v>355.82499999999999</v>
      </c>
      <c r="AC12" s="240">
        <v>378.96</v>
      </c>
      <c r="AD12" s="240">
        <v>398.92500000000001</v>
      </c>
      <c r="AE12" s="240">
        <v>402.4</v>
      </c>
      <c r="AF12" s="240">
        <v>400.96</v>
      </c>
      <c r="AG12" s="240">
        <v>397.92500000000001</v>
      </c>
      <c r="AH12" s="240">
        <v>385.77499999999998</v>
      </c>
      <c r="AI12" s="240">
        <v>372.8</v>
      </c>
      <c r="AJ12" s="240">
        <v>347.35</v>
      </c>
      <c r="AK12" s="240">
        <v>314.17500000000001</v>
      </c>
      <c r="AL12" s="240">
        <v>282.10000000000002</v>
      </c>
      <c r="AM12" s="240">
        <v>244.57499999999999</v>
      </c>
      <c r="AN12" s="240">
        <v>254.55</v>
      </c>
      <c r="AO12" s="240">
        <v>309.5</v>
      </c>
      <c r="AP12" s="240">
        <v>300.64999999999998</v>
      </c>
      <c r="AQ12" s="240">
        <v>346.5</v>
      </c>
      <c r="AR12" s="240">
        <v>335.86</v>
      </c>
      <c r="AS12" s="240">
        <v>350.875</v>
      </c>
      <c r="AT12" s="240">
        <v>332.98</v>
      </c>
      <c r="AU12" s="240">
        <v>295.75</v>
      </c>
      <c r="AV12" s="240">
        <v>272.72500000000002</v>
      </c>
      <c r="AW12" s="240">
        <v>261.58</v>
      </c>
      <c r="AX12" s="240">
        <v>256.27499999999998</v>
      </c>
      <c r="AY12" s="240">
        <v>256.875</v>
      </c>
      <c r="AZ12" s="240">
        <v>225.06</v>
      </c>
      <c r="BA12" s="333">
        <v>225.8186</v>
      </c>
      <c r="BB12" s="333">
        <v>228.47290000000001</v>
      </c>
      <c r="BC12" s="333">
        <v>241.35849999999999</v>
      </c>
      <c r="BD12" s="333">
        <v>245.976</v>
      </c>
      <c r="BE12" s="333">
        <v>246.69980000000001</v>
      </c>
      <c r="BF12" s="333">
        <v>245.37020000000001</v>
      </c>
      <c r="BG12" s="333">
        <v>235.59030000000001</v>
      </c>
      <c r="BH12" s="333">
        <v>228.3211</v>
      </c>
      <c r="BI12" s="333">
        <v>215.79849999999999</v>
      </c>
      <c r="BJ12" s="333">
        <v>206.38650000000001</v>
      </c>
      <c r="BK12" s="333">
        <v>195.24930000000001</v>
      </c>
      <c r="BL12" s="333">
        <v>202.9958</v>
      </c>
      <c r="BM12" s="333">
        <v>220.21729999999999</v>
      </c>
      <c r="BN12" s="333">
        <v>232.2296</v>
      </c>
      <c r="BO12" s="333">
        <v>238.94710000000001</v>
      </c>
      <c r="BP12" s="333">
        <v>243.34139999999999</v>
      </c>
      <c r="BQ12" s="333">
        <v>244.67590000000001</v>
      </c>
      <c r="BR12" s="333">
        <v>243.07830000000001</v>
      </c>
      <c r="BS12" s="333">
        <v>234.8271</v>
      </c>
      <c r="BT12" s="333">
        <v>228.73060000000001</v>
      </c>
      <c r="BU12" s="333">
        <v>225.33519999999999</v>
      </c>
      <c r="BV12" s="333">
        <v>215.63159999999999</v>
      </c>
    </row>
    <row r="13" spans="1:74" ht="11.1" customHeight="1" x14ac:dyDescent="0.2">
      <c r="A13" s="1" t="s">
        <v>656</v>
      </c>
      <c r="B13" s="183" t="s">
        <v>613</v>
      </c>
      <c r="C13" s="240">
        <v>338</v>
      </c>
      <c r="D13" s="240">
        <v>357.92500000000001</v>
      </c>
      <c r="E13" s="240">
        <v>385.17500000000001</v>
      </c>
      <c r="F13" s="240">
        <v>390.04</v>
      </c>
      <c r="G13" s="240">
        <v>373.22500000000002</v>
      </c>
      <c r="H13" s="240">
        <v>353.875</v>
      </c>
      <c r="I13" s="240">
        <v>343.92</v>
      </c>
      <c r="J13" s="240">
        <v>372.15</v>
      </c>
      <c r="K13" s="240">
        <v>384.85</v>
      </c>
      <c r="L13" s="240">
        <v>374.56</v>
      </c>
      <c r="M13" s="240">
        <v>345.17500000000001</v>
      </c>
      <c r="N13" s="240">
        <v>331.04</v>
      </c>
      <c r="O13" s="240">
        <v>331.85</v>
      </c>
      <c r="P13" s="240">
        <v>367</v>
      </c>
      <c r="Q13" s="240">
        <v>371.125</v>
      </c>
      <c r="R13" s="240">
        <v>357.02</v>
      </c>
      <c r="S13" s="240">
        <v>361.47500000000002</v>
      </c>
      <c r="T13" s="240">
        <v>362.6</v>
      </c>
      <c r="U13" s="240">
        <v>359.1</v>
      </c>
      <c r="V13" s="240">
        <v>357.375</v>
      </c>
      <c r="W13" s="240">
        <v>353.24</v>
      </c>
      <c r="X13" s="240">
        <v>334.375</v>
      </c>
      <c r="Y13" s="240">
        <v>324.27499999999998</v>
      </c>
      <c r="Z13" s="240">
        <v>327.64</v>
      </c>
      <c r="AA13" s="240">
        <v>331.25</v>
      </c>
      <c r="AB13" s="240">
        <v>335.625</v>
      </c>
      <c r="AC13" s="240">
        <v>353.32</v>
      </c>
      <c r="AD13" s="240">
        <v>366.07499999999999</v>
      </c>
      <c r="AE13" s="240">
        <v>367.27499999999998</v>
      </c>
      <c r="AF13" s="240">
        <v>369.16</v>
      </c>
      <c r="AG13" s="240">
        <v>361.125</v>
      </c>
      <c r="AH13" s="240">
        <v>348.65</v>
      </c>
      <c r="AI13" s="240">
        <v>340.62</v>
      </c>
      <c r="AJ13" s="240">
        <v>317.05</v>
      </c>
      <c r="AK13" s="240">
        <v>291.22500000000002</v>
      </c>
      <c r="AL13" s="240">
        <v>254.26</v>
      </c>
      <c r="AM13" s="240">
        <v>211.57499999999999</v>
      </c>
      <c r="AN13" s="240">
        <v>221.625</v>
      </c>
      <c r="AO13" s="240">
        <v>246.36</v>
      </c>
      <c r="AP13" s="240">
        <v>246.9</v>
      </c>
      <c r="AQ13" s="240">
        <v>271.82499999999999</v>
      </c>
      <c r="AR13" s="240">
        <v>280.16000000000003</v>
      </c>
      <c r="AS13" s="240">
        <v>279.35000000000002</v>
      </c>
      <c r="AT13" s="240">
        <v>263.62</v>
      </c>
      <c r="AU13" s="240">
        <v>236.52500000000001</v>
      </c>
      <c r="AV13" s="240">
        <v>229</v>
      </c>
      <c r="AW13" s="240">
        <v>215.8</v>
      </c>
      <c r="AX13" s="240">
        <v>203.75</v>
      </c>
      <c r="AY13" s="240">
        <v>194.85</v>
      </c>
      <c r="AZ13" s="240">
        <v>176.36</v>
      </c>
      <c r="BA13" s="333">
        <v>183.90039999999999</v>
      </c>
      <c r="BB13" s="333">
        <v>190.02340000000001</v>
      </c>
      <c r="BC13" s="333">
        <v>199.3015</v>
      </c>
      <c r="BD13" s="333">
        <v>202.1952</v>
      </c>
      <c r="BE13" s="333">
        <v>200.34970000000001</v>
      </c>
      <c r="BF13" s="333">
        <v>198.4109</v>
      </c>
      <c r="BG13" s="333">
        <v>190.12459999999999</v>
      </c>
      <c r="BH13" s="333">
        <v>184.4366</v>
      </c>
      <c r="BI13" s="333">
        <v>178.64400000000001</v>
      </c>
      <c r="BJ13" s="333">
        <v>172.9057</v>
      </c>
      <c r="BK13" s="333">
        <v>172.42599999999999</v>
      </c>
      <c r="BL13" s="333">
        <v>174.81389999999999</v>
      </c>
      <c r="BM13" s="333">
        <v>189.18690000000001</v>
      </c>
      <c r="BN13" s="333">
        <v>200.1831</v>
      </c>
      <c r="BO13" s="333">
        <v>207.09549999999999</v>
      </c>
      <c r="BP13" s="333">
        <v>211.125</v>
      </c>
      <c r="BQ13" s="333">
        <v>211.0523</v>
      </c>
      <c r="BR13" s="333">
        <v>210.2799</v>
      </c>
      <c r="BS13" s="333">
        <v>203.7268</v>
      </c>
      <c r="BT13" s="333">
        <v>200.0789</v>
      </c>
      <c r="BU13" s="333">
        <v>195.6969</v>
      </c>
      <c r="BV13" s="333">
        <v>188.8081</v>
      </c>
    </row>
    <row r="14" spans="1:74" ht="11.1" customHeight="1" x14ac:dyDescent="0.2">
      <c r="A14" s="1" t="s">
        <v>679</v>
      </c>
      <c r="B14" s="10" t="s">
        <v>17</v>
      </c>
      <c r="C14" s="240">
        <v>344</v>
      </c>
      <c r="D14" s="240">
        <v>363.95</v>
      </c>
      <c r="E14" s="240">
        <v>390.72500000000002</v>
      </c>
      <c r="F14" s="240">
        <v>395.82</v>
      </c>
      <c r="G14" s="240">
        <v>379.1</v>
      </c>
      <c r="H14" s="240">
        <v>359.57499999999999</v>
      </c>
      <c r="I14" s="240">
        <v>349.82</v>
      </c>
      <c r="J14" s="240">
        <v>378.02499999999998</v>
      </c>
      <c r="K14" s="240">
        <v>390.95</v>
      </c>
      <c r="L14" s="240">
        <v>381.2</v>
      </c>
      <c r="M14" s="240">
        <v>352.07499999999999</v>
      </c>
      <c r="N14" s="240">
        <v>338.06</v>
      </c>
      <c r="O14" s="240">
        <v>339.07499999999999</v>
      </c>
      <c r="P14" s="240">
        <v>373.6</v>
      </c>
      <c r="Q14" s="240">
        <v>377.875</v>
      </c>
      <c r="R14" s="240">
        <v>363.82</v>
      </c>
      <c r="S14" s="240">
        <v>367.5</v>
      </c>
      <c r="T14" s="240">
        <v>368.85</v>
      </c>
      <c r="U14" s="240">
        <v>366.06</v>
      </c>
      <c r="V14" s="240">
        <v>364.47500000000002</v>
      </c>
      <c r="W14" s="240">
        <v>360.42</v>
      </c>
      <c r="X14" s="240">
        <v>341.95</v>
      </c>
      <c r="Y14" s="240">
        <v>332.17500000000001</v>
      </c>
      <c r="Z14" s="240">
        <v>335.68</v>
      </c>
      <c r="AA14" s="240">
        <v>339.2</v>
      </c>
      <c r="AB14" s="240">
        <v>343.42500000000001</v>
      </c>
      <c r="AC14" s="240">
        <v>360.58</v>
      </c>
      <c r="AD14" s="240">
        <v>373.52499999999998</v>
      </c>
      <c r="AE14" s="240">
        <v>375</v>
      </c>
      <c r="AF14" s="240">
        <v>376.6</v>
      </c>
      <c r="AG14" s="240">
        <v>368.82499999999999</v>
      </c>
      <c r="AH14" s="240">
        <v>356.45</v>
      </c>
      <c r="AI14" s="240">
        <v>348.42</v>
      </c>
      <c r="AJ14" s="240">
        <v>325.45</v>
      </c>
      <c r="AK14" s="240">
        <v>299.67500000000001</v>
      </c>
      <c r="AL14" s="240">
        <v>263.24</v>
      </c>
      <c r="AM14" s="240">
        <v>220.75</v>
      </c>
      <c r="AN14" s="240">
        <v>230.07499999999999</v>
      </c>
      <c r="AO14" s="240">
        <v>254.64</v>
      </c>
      <c r="AP14" s="240">
        <v>255.47499999999999</v>
      </c>
      <c r="AQ14" s="240">
        <v>280.22500000000002</v>
      </c>
      <c r="AR14" s="240">
        <v>288.48</v>
      </c>
      <c r="AS14" s="240">
        <v>287.95</v>
      </c>
      <c r="AT14" s="240">
        <v>272.60000000000002</v>
      </c>
      <c r="AU14" s="240">
        <v>246.15</v>
      </c>
      <c r="AV14" s="240">
        <v>238.67500000000001</v>
      </c>
      <c r="AW14" s="240">
        <v>226.02</v>
      </c>
      <c r="AX14" s="240">
        <v>214.42500000000001</v>
      </c>
      <c r="AY14" s="240">
        <v>205.65</v>
      </c>
      <c r="AZ14" s="240">
        <v>187.2</v>
      </c>
      <c r="BA14" s="333">
        <v>193.66390000000001</v>
      </c>
      <c r="BB14" s="333">
        <v>199.30070000000001</v>
      </c>
      <c r="BC14" s="333">
        <v>208.39869999999999</v>
      </c>
      <c r="BD14" s="333">
        <v>211.00450000000001</v>
      </c>
      <c r="BE14" s="333">
        <v>209.2559</v>
      </c>
      <c r="BF14" s="333">
        <v>207.27610000000001</v>
      </c>
      <c r="BG14" s="333">
        <v>198.99590000000001</v>
      </c>
      <c r="BH14" s="333">
        <v>193.4151</v>
      </c>
      <c r="BI14" s="333">
        <v>187.73179999999999</v>
      </c>
      <c r="BJ14" s="333">
        <v>182.06460000000001</v>
      </c>
      <c r="BK14" s="333">
        <v>181.47819999999999</v>
      </c>
      <c r="BL14" s="333">
        <v>183.90369999999999</v>
      </c>
      <c r="BM14" s="333">
        <v>198.0746</v>
      </c>
      <c r="BN14" s="333">
        <v>209.08760000000001</v>
      </c>
      <c r="BO14" s="333">
        <v>216.11410000000001</v>
      </c>
      <c r="BP14" s="333">
        <v>220.02529999999999</v>
      </c>
      <c r="BQ14" s="333">
        <v>220.1464</v>
      </c>
      <c r="BR14" s="333">
        <v>219.38810000000001</v>
      </c>
      <c r="BS14" s="333">
        <v>212.87139999999999</v>
      </c>
      <c r="BT14" s="333">
        <v>209.34649999999999</v>
      </c>
      <c r="BU14" s="333">
        <v>205.08170000000001</v>
      </c>
      <c r="BV14" s="333">
        <v>198.2696</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972</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641</v>
      </c>
      <c r="B18" s="183" t="s">
        <v>571</v>
      </c>
      <c r="C18" s="68">
        <v>63.793999999999997</v>
      </c>
      <c r="D18" s="68">
        <v>61.115000000000002</v>
      </c>
      <c r="E18" s="68">
        <v>56.911999999999999</v>
      </c>
      <c r="F18" s="68">
        <v>53.720999999999997</v>
      </c>
      <c r="G18" s="68">
        <v>52.716999999999999</v>
      </c>
      <c r="H18" s="68">
        <v>51.100999999999999</v>
      </c>
      <c r="I18" s="68">
        <v>51.889000000000003</v>
      </c>
      <c r="J18" s="68">
        <v>50.929000000000002</v>
      </c>
      <c r="K18" s="68">
        <v>48.067</v>
      </c>
      <c r="L18" s="68">
        <v>46.819000000000003</v>
      </c>
      <c r="M18" s="68">
        <v>48.789000000000001</v>
      </c>
      <c r="N18" s="68">
        <v>54.207000000000001</v>
      </c>
      <c r="O18" s="68">
        <v>57.92</v>
      </c>
      <c r="P18" s="68">
        <v>59.881</v>
      </c>
      <c r="Q18" s="68">
        <v>59.472999999999999</v>
      </c>
      <c r="R18" s="68">
        <v>63.731000000000002</v>
      </c>
      <c r="S18" s="68">
        <v>62.640999999999998</v>
      </c>
      <c r="T18" s="68">
        <v>61.976999999999997</v>
      </c>
      <c r="U18" s="68">
        <v>61.052999999999997</v>
      </c>
      <c r="V18" s="68">
        <v>58.551000000000002</v>
      </c>
      <c r="W18" s="68">
        <v>58.106000000000002</v>
      </c>
      <c r="X18" s="68">
        <v>54.703000000000003</v>
      </c>
      <c r="Y18" s="68">
        <v>55.972000000000001</v>
      </c>
      <c r="Z18" s="68">
        <v>61.079000000000001</v>
      </c>
      <c r="AA18" s="68">
        <v>64.453999999999994</v>
      </c>
      <c r="AB18" s="68">
        <v>59.911999999999999</v>
      </c>
      <c r="AC18" s="68">
        <v>57.656999999999996</v>
      </c>
      <c r="AD18" s="68">
        <v>54.935000000000002</v>
      </c>
      <c r="AE18" s="68">
        <v>62.576999999999998</v>
      </c>
      <c r="AF18" s="68">
        <v>63.14</v>
      </c>
      <c r="AG18" s="68">
        <v>59.765000000000001</v>
      </c>
      <c r="AH18" s="68">
        <v>57.773000000000003</v>
      </c>
      <c r="AI18" s="68">
        <v>55.712000000000003</v>
      </c>
      <c r="AJ18" s="68">
        <v>50.685000000000002</v>
      </c>
      <c r="AK18" s="68">
        <v>53.624000000000002</v>
      </c>
      <c r="AL18" s="68">
        <v>62.085000000000001</v>
      </c>
      <c r="AM18" s="68">
        <v>66.540999999999997</v>
      </c>
      <c r="AN18" s="68">
        <v>68.209000000000003</v>
      </c>
      <c r="AO18" s="68">
        <v>64.515000000000001</v>
      </c>
      <c r="AP18" s="68">
        <v>63.267000000000003</v>
      </c>
      <c r="AQ18" s="68">
        <v>61.277999999999999</v>
      </c>
      <c r="AR18" s="68">
        <v>61.337000000000003</v>
      </c>
      <c r="AS18" s="68">
        <v>59.115000000000002</v>
      </c>
      <c r="AT18" s="68">
        <v>60.335999999999999</v>
      </c>
      <c r="AU18" s="68">
        <v>62.581000000000003</v>
      </c>
      <c r="AV18" s="68">
        <v>59.603000000000002</v>
      </c>
      <c r="AW18" s="68">
        <v>58.302999999999997</v>
      </c>
      <c r="AX18" s="68">
        <v>60.279000000000003</v>
      </c>
      <c r="AY18" s="68">
        <v>68.156142857000006</v>
      </c>
      <c r="AZ18" s="68">
        <v>70.678556986999993</v>
      </c>
      <c r="BA18" s="329">
        <v>65.47354</v>
      </c>
      <c r="BB18" s="329">
        <v>62.240780000000001</v>
      </c>
      <c r="BC18" s="329">
        <v>63.149380000000001</v>
      </c>
      <c r="BD18" s="329">
        <v>63.070300000000003</v>
      </c>
      <c r="BE18" s="329">
        <v>61.916679999999999</v>
      </c>
      <c r="BF18" s="329">
        <v>60.723089999999999</v>
      </c>
      <c r="BG18" s="329">
        <v>59.015770000000003</v>
      </c>
      <c r="BH18" s="329">
        <v>55.488349999999997</v>
      </c>
      <c r="BI18" s="329">
        <v>57.389800000000001</v>
      </c>
      <c r="BJ18" s="329">
        <v>61.366419999999998</v>
      </c>
      <c r="BK18" s="329">
        <v>64.282579999999996</v>
      </c>
      <c r="BL18" s="329">
        <v>64.815169999999995</v>
      </c>
      <c r="BM18" s="329">
        <v>62.325360000000003</v>
      </c>
      <c r="BN18" s="329">
        <v>61.1526</v>
      </c>
      <c r="BO18" s="329">
        <v>63.314729999999997</v>
      </c>
      <c r="BP18" s="329">
        <v>63.687139999999999</v>
      </c>
      <c r="BQ18" s="329">
        <v>63.458820000000003</v>
      </c>
      <c r="BR18" s="329">
        <v>62.641039999999997</v>
      </c>
      <c r="BS18" s="329">
        <v>61.140389999999996</v>
      </c>
      <c r="BT18" s="329">
        <v>57.851579999999998</v>
      </c>
      <c r="BU18" s="329">
        <v>59.676729999999999</v>
      </c>
      <c r="BV18" s="329">
        <v>63.600090000000002</v>
      </c>
    </row>
    <row r="19" spans="1:74" ht="11.1" customHeight="1" x14ac:dyDescent="0.2">
      <c r="A19" s="1" t="s">
        <v>642</v>
      </c>
      <c r="B19" s="183" t="s">
        <v>572</v>
      </c>
      <c r="C19" s="68">
        <v>56.515000000000001</v>
      </c>
      <c r="D19" s="68">
        <v>55.527000000000001</v>
      </c>
      <c r="E19" s="68">
        <v>52.512</v>
      </c>
      <c r="F19" s="68">
        <v>50.665999999999997</v>
      </c>
      <c r="G19" s="68">
        <v>48.222999999999999</v>
      </c>
      <c r="H19" s="68">
        <v>49.323999999999998</v>
      </c>
      <c r="I19" s="68">
        <v>50.18</v>
      </c>
      <c r="J19" s="68">
        <v>49.405000000000001</v>
      </c>
      <c r="K19" s="68">
        <v>48.624000000000002</v>
      </c>
      <c r="L19" s="68">
        <v>45.390999999999998</v>
      </c>
      <c r="M19" s="68">
        <v>47.338000000000001</v>
      </c>
      <c r="N19" s="68">
        <v>53.905000000000001</v>
      </c>
      <c r="O19" s="68">
        <v>53.645000000000003</v>
      </c>
      <c r="P19" s="68">
        <v>55.066000000000003</v>
      </c>
      <c r="Q19" s="68">
        <v>53.79</v>
      </c>
      <c r="R19" s="68">
        <v>50.122</v>
      </c>
      <c r="S19" s="68">
        <v>48.523000000000003</v>
      </c>
      <c r="T19" s="68">
        <v>49.293999999999997</v>
      </c>
      <c r="U19" s="68">
        <v>48.441000000000003</v>
      </c>
      <c r="V19" s="68">
        <v>46.993000000000002</v>
      </c>
      <c r="W19" s="68">
        <v>49.802</v>
      </c>
      <c r="X19" s="68">
        <v>48.033000000000001</v>
      </c>
      <c r="Y19" s="68">
        <v>49.277999999999999</v>
      </c>
      <c r="Z19" s="68">
        <v>51.527000000000001</v>
      </c>
      <c r="AA19" s="68">
        <v>52.87</v>
      </c>
      <c r="AB19" s="68">
        <v>53.250999999999998</v>
      </c>
      <c r="AC19" s="68">
        <v>49.093000000000004</v>
      </c>
      <c r="AD19" s="68">
        <v>50.506999999999998</v>
      </c>
      <c r="AE19" s="68">
        <v>46.914000000000001</v>
      </c>
      <c r="AF19" s="68">
        <v>49.74</v>
      </c>
      <c r="AG19" s="68">
        <v>48.264000000000003</v>
      </c>
      <c r="AH19" s="68">
        <v>46.77</v>
      </c>
      <c r="AI19" s="68">
        <v>47.082999999999998</v>
      </c>
      <c r="AJ19" s="68">
        <v>44.073999999999998</v>
      </c>
      <c r="AK19" s="68">
        <v>45.415999999999997</v>
      </c>
      <c r="AL19" s="68">
        <v>52.44</v>
      </c>
      <c r="AM19" s="68">
        <v>53.372999999999998</v>
      </c>
      <c r="AN19" s="68">
        <v>53.335000000000001</v>
      </c>
      <c r="AO19" s="68">
        <v>52.851999999999997</v>
      </c>
      <c r="AP19" s="68">
        <v>53.279000000000003</v>
      </c>
      <c r="AQ19" s="68">
        <v>49.084000000000003</v>
      </c>
      <c r="AR19" s="68">
        <v>50.350999999999999</v>
      </c>
      <c r="AS19" s="68">
        <v>48.161000000000001</v>
      </c>
      <c r="AT19" s="68">
        <v>49.359000000000002</v>
      </c>
      <c r="AU19" s="68">
        <v>46.97</v>
      </c>
      <c r="AV19" s="68">
        <v>45.926000000000002</v>
      </c>
      <c r="AW19" s="68">
        <v>50.046999999999997</v>
      </c>
      <c r="AX19" s="68">
        <v>53.65</v>
      </c>
      <c r="AY19" s="68">
        <v>61.982999999999997</v>
      </c>
      <c r="AZ19" s="68">
        <v>59.636711947000002</v>
      </c>
      <c r="BA19" s="329">
        <v>54.538200000000003</v>
      </c>
      <c r="BB19" s="329">
        <v>51.64414</v>
      </c>
      <c r="BC19" s="329">
        <v>48.806519999999999</v>
      </c>
      <c r="BD19" s="329">
        <v>49.690170000000002</v>
      </c>
      <c r="BE19" s="329">
        <v>49.515120000000003</v>
      </c>
      <c r="BF19" s="329">
        <v>47.972769999999997</v>
      </c>
      <c r="BG19" s="329">
        <v>48.907800000000002</v>
      </c>
      <c r="BH19" s="329">
        <v>46.824420000000003</v>
      </c>
      <c r="BI19" s="329">
        <v>48.132429999999999</v>
      </c>
      <c r="BJ19" s="329">
        <v>51.096380000000003</v>
      </c>
      <c r="BK19" s="329">
        <v>54.301850000000002</v>
      </c>
      <c r="BL19" s="329">
        <v>54.975499999999997</v>
      </c>
      <c r="BM19" s="329">
        <v>52.134529999999998</v>
      </c>
      <c r="BN19" s="329">
        <v>49.895389999999999</v>
      </c>
      <c r="BO19" s="329">
        <v>47.848799999999997</v>
      </c>
      <c r="BP19" s="329">
        <v>48.870420000000003</v>
      </c>
      <c r="BQ19" s="329">
        <v>49.057009999999998</v>
      </c>
      <c r="BR19" s="329">
        <v>47.630499999999998</v>
      </c>
      <c r="BS19" s="329">
        <v>49.259270000000001</v>
      </c>
      <c r="BT19" s="329">
        <v>47.06456</v>
      </c>
      <c r="BU19" s="329">
        <v>47.919490000000003</v>
      </c>
      <c r="BV19" s="329">
        <v>51.046759999999999</v>
      </c>
    </row>
    <row r="20" spans="1:74" ht="11.1" customHeight="1" x14ac:dyDescent="0.2">
      <c r="A20" s="1" t="s">
        <v>643</v>
      </c>
      <c r="B20" s="183" t="s">
        <v>573</v>
      </c>
      <c r="C20" s="68">
        <v>73.849999999999994</v>
      </c>
      <c r="D20" s="68">
        <v>75.492000000000004</v>
      </c>
      <c r="E20" s="68">
        <v>71.388000000000005</v>
      </c>
      <c r="F20" s="68">
        <v>72.992999999999995</v>
      </c>
      <c r="G20" s="68">
        <v>71.531000000000006</v>
      </c>
      <c r="H20" s="68">
        <v>72.912999999999997</v>
      </c>
      <c r="I20" s="68">
        <v>73.542000000000002</v>
      </c>
      <c r="J20" s="68">
        <v>66.978999999999999</v>
      </c>
      <c r="K20" s="68">
        <v>70.811000000000007</v>
      </c>
      <c r="L20" s="68">
        <v>74.822999999999993</v>
      </c>
      <c r="M20" s="68">
        <v>79.045000000000002</v>
      </c>
      <c r="N20" s="68">
        <v>80.397999999999996</v>
      </c>
      <c r="O20" s="68">
        <v>80.215999999999994</v>
      </c>
      <c r="P20" s="68">
        <v>72.703999999999994</v>
      </c>
      <c r="Q20" s="68">
        <v>75.552999999999997</v>
      </c>
      <c r="R20" s="68">
        <v>73.146000000000001</v>
      </c>
      <c r="S20" s="68">
        <v>76.858999999999995</v>
      </c>
      <c r="T20" s="68">
        <v>77.495999999999995</v>
      </c>
      <c r="U20" s="68">
        <v>76.861999999999995</v>
      </c>
      <c r="V20" s="68">
        <v>75.866</v>
      </c>
      <c r="W20" s="68">
        <v>77.305999999999997</v>
      </c>
      <c r="X20" s="68">
        <v>75.111000000000004</v>
      </c>
      <c r="Y20" s="68">
        <v>73.557000000000002</v>
      </c>
      <c r="Z20" s="68">
        <v>76.271000000000001</v>
      </c>
      <c r="AA20" s="68">
        <v>77.477999999999994</v>
      </c>
      <c r="AB20" s="68">
        <v>78.179000000000002</v>
      </c>
      <c r="AC20" s="68">
        <v>78.495000000000005</v>
      </c>
      <c r="AD20" s="68">
        <v>76.575999999999993</v>
      </c>
      <c r="AE20" s="68">
        <v>74.337000000000003</v>
      </c>
      <c r="AF20" s="68">
        <v>73.213999999999999</v>
      </c>
      <c r="AG20" s="68">
        <v>75.789000000000001</v>
      </c>
      <c r="AH20" s="68">
        <v>74.349000000000004</v>
      </c>
      <c r="AI20" s="68">
        <v>74.918000000000006</v>
      </c>
      <c r="AJ20" s="68">
        <v>75.433999999999997</v>
      </c>
      <c r="AK20" s="68">
        <v>82.728999999999999</v>
      </c>
      <c r="AL20" s="68">
        <v>84.2</v>
      </c>
      <c r="AM20" s="68">
        <v>79.587999999999994</v>
      </c>
      <c r="AN20" s="68">
        <v>80.988</v>
      </c>
      <c r="AO20" s="68">
        <v>78.424999999999997</v>
      </c>
      <c r="AP20" s="68">
        <v>76.507999999999996</v>
      </c>
      <c r="AQ20" s="68">
        <v>76.703999999999994</v>
      </c>
      <c r="AR20" s="68">
        <v>74.557000000000002</v>
      </c>
      <c r="AS20" s="68">
        <v>77.241</v>
      </c>
      <c r="AT20" s="68">
        <v>74.942999999999998</v>
      </c>
      <c r="AU20" s="68">
        <v>78.144000000000005</v>
      </c>
      <c r="AV20" s="68">
        <v>75.938999999999993</v>
      </c>
      <c r="AW20" s="68">
        <v>77.42</v>
      </c>
      <c r="AX20" s="68">
        <v>84.569000000000003</v>
      </c>
      <c r="AY20" s="68">
        <v>83.654714286000001</v>
      </c>
      <c r="AZ20" s="68">
        <v>83.210692128000005</v>
      </c>
      <c r="BA20" s="329">
        <v>80.905180000000001</v>
      </c>
      <c r="BB20" s="329">
        <v>78.667810000000003</v>
      </c>
      <c r="BC20" s="329">
        <v>78.932860000000005</v>
      </c>
      <c r="BD20" s="329">
        <v>78.211429999999993</v>
      </c>
      <c r="BE20" s="329">
        <v>78.850089999999994</v>
      </c>
      <c r="BF20" s="329">
        <v>77.040239999999997</v>
      </c>
      <c r="BG20" s="329">
        <v>78.357950000000002</v>
      </c>
      <c r="BH20" s="329">
        <v>77.917529999999999</v>
      </c>
      <c r="BI20" s="329">
        <v>80.751639999999995</v>
      </c>
      <c r="BJ20" s="329">
        <v>82.884709999999998</v>
      </c>
      <c r="BK20" s="329">
        <v>84.648769999999999</v>
      </c>
      <c r="BL20" s="329">
        <v>82.238470000000007</v>
      </c>
      <c r="BM20" s="329">
        <v>81.824560000000005</v>
      </c>
      <c r="BN20" s="329">
        <v>80.287279999999996</v>
      </c>
      <c r="BO20" s="329">
        <v>79.456050000000005</v>
      </c>
      <c r="BP20" s="329">
        <v>79.371120000000005</v>
      </c>
      <c r="BQ20" s="329">
        <v>80.088859999999997</v>
      </c>
      <c r="BR20" s="329">
        <v>78.321340000000006</v>
      </c>
      <c r="BS20" s="329">
        <v>80.230909999999994</v>
      </c>
      <c r="BT20" s="329">
        <v>79.7971</v>
      </c>
      <c r="BU20" s="329">
        <v>82.100859999999997</v>
      </c>
      <c r="BV20" s="329">
        <v>82.791520000000006</v>
      </c>
    </row>
    <row r="21" spans="1:74" ht="11.1" customHeight="1" x14ac:dyDescent="0.2">
      <c r="A21" s="1" t="s">
        <v>644</v>
      </c>
      <c r="B21" s="183" t="s">
        <v>574</v>
      </c>
      <c r="C21" s="68">
        <v>7.3019999999999996</v>
      </c>
      <c r="D21" s="68">
        <v>6.6929999999999996</v>
      </c>
      <c r="E21" s="68">
        <v>6.4790000000000001</v>
      </c>
      <c r="F21" s="68">
        <v>6.08</v>
      </c>
      <c r="G21" s="68">
        <v>5.8</v>
      </c>
      <c r="H21" s="68">
        <v>6.3940000000000001</v>
      </c>
      <c r="I21" s="68">
        <v>6.64</v>
      </c>
      <c r="J21" s="68">
        <v>6.2619999999999996</v>
      </c>
      <c r="K21" s="68">
        <v>6.5869999999999997</v>
      </c>
      <c r="L21" s="68">
        <v>6.33</v>
      </c>
      <c r="M21" s="68">
        <v>7.2080000000000002</v>
      </c>
      <c r="N21" s="68">
        <v>7.3609999999999998</v>
      </c>
      <c r="O21" s="68">
        <v>7.1289999999999996</v>
      </c>
      <c r="P21" s="68">
        <v>6.9409999999999998</v>
      </c>
      <c r="Q21" s="68">
        <v>6.7670000000000003</v>
      </c>
      <c r="R21" s="68">
        <v>6.5140000000000002</v>
      </c>
      <c r="S21" s="68">
        <v>5.9349999999999996</v>
      </c>
      <c r="T21" s="68">
        <v>6.5250000000000004</v>
      </c>
      <c r="U21" s="68">
        <v>6.6120000000000001</v>
      </c>
      <c r="V21" s="68">
        <v>6.7089999999999996</v>
      </c>
      <c r="W21" s="68">
        <v>6.3230000000000004</v>
      </c>
      <c r="X21" s="68">
        <v>7.2690000000000001</v>
      </c>
      <c r="Y21" s="68">
        <v>7.4080000000000004</v>
      </c>
      <c r="Z21" s="68">
        <v>7.07</v>
      </c>
      <c r="AA21" s="68">
        <v>7.1470000000000002</v>
      </c>
      <c r="AB21" s="68">
        <v>6.2560000000000002</v>
      </c>
      <c r="AC21" s="68">
        <v>6.431</v>
      </c>
      <c r="AD21" s="68">
        <v>6.2839999999999998</v>
      </c>
      <c r="AE21" s="68">
        <v>6.6639999999999997</v>
      </c>
      <c r="AF21" s="68">
        <v>6.0960000000000001</v>
      </c>
      <c r="AG21" s="68">
        <v>6.5389999999999997</v>
      </c>
      <c r="AH21" s="68">
        <v>6.891</v>
      </c>
      <c r="AI21" s="68">
        <v>7.41</v>
      </c>
      <c r="AJ21" s="68">
        <v>6.52</v>
      </c>
      <c r="AK21" s="68">
        <v>7.8579999999999997</v>
      </c>
      <c r="AL21" s="68">
        <v>7.9020000000000001</v>
      </c>
      <c r="AM21" s="68">
        <v>7.6509999999999998</v>
      </c>
      <c r="AN21" s="68">
        <v>7.7709999999999999</v>
      </c>
      <c r="AO21" s="68">
        <v>6.46</v>
      </c>
      <c r="AP21" s="68">
        <v>6.7789999999999999</v>
      </c>
      <c r="AQ21" s="68">
        <v>7.0640000000000001</v>
      </c>
      <c r="AR21" s="68">
        <v>6.7610000000000001</v>
      </c>
      <c r="AS21" s="68">
        <v>6.4480000000000004</v>
      </c>
      <c r="AT21" s="68">
        <v>6.8419999999999996</v>
      </c>
      <c r="AU21" s="68">
        <v>7.11</v>
      </c>
      <c r="AV21" s="68">
        <v>6.7969999999999997</v>
      </c>
      <c r="AW21" s="68">
        <v>7.226</v>
      </c>
      <c r="AX21" s="68">
        <v>7.7160000000000002</v>
      </c>
      <c r="AY21" s="68">
        <v>7.8032857143000003</v>
      </c>
      <c r="AZ21" s="68">
        <v>8.4336637723999992</v>
      </c>
      <c r="BA21" s="329">
        <v>7.7168369999999999</v>
      </c>
      <c r="BB21" s="329">
        <v>7.1467910000000003</v>
      </c>
      <c r="BC21" s="329">
        <v>7.0668119999999996</v>
      </c>
      <c r="BD21" s="329">
        <v>7.035596</v>
      </c>
      <c r="BE21" s="329">
        <v>6.9398549999999997</v>
      </c>
      <c r="BF21" s="329">
        <v>6.7830779999999997</v>
      </c>
      <c r="BG21" s="329">
        <v>6.964766</v>
      </c>
      <c r="BH21" s="329">
        <v>7.0007239999999999</v>
      </c>
      <c r="BI21" s="329">
        <v>7.6675719999999998</v>
      </c>
      <c r="BJ21" s="329">
        <v>7.7624760000000004</v>
      </c>
      <c r="BK21" s="329">
        <v>7.5715810000000001</v>
      </c>
      <c r="BL21" s="329">
        <v>7.3558510000000004</v>
      </c>
      <c r="BM21" s="329">
        <v>7.142061</v>
      </c>
      <c r="BN21" s="329">
        <v>6.9244490000000001</v>
      </c>
      <c r="BO21" s="329">
        <v>7.0393889999999999</v>
      </c>
      <c r="BP21" s="329">
        <v>7.1453340000000001</v>
      </c>
      <c r="BQ21" s="329">
        <v>7.0697850000000004</v>
      </c>
      <c r="BR21" s="329">
        <v>6.9911000000000003</v>
      </c>
      <c r="BS21" s="329">
        <v>7.1917980000000004</v>
      </c>
      <c r="BT21" s="329">
        <v>7.2249090000000002</v>
      </c>
      <c r="BU21" s="329">
        <v>7.8692359999999999</v>
      </c>
      <c r="BV21" s="329">
        <v>7.829555</v>
      </c>
    </row>
    <row r="22" spans="1:74" ht="11.1" customHeight="1" x14ac:dyDescent="0.2">
      <c r="A22" s="1" t="s">
        <v>645</v>
      </c>
      <c r="B22" s="183" t="s">
        <v>575</v>
      </c>
      <c r="C22" s="68">
        <v>32.183</v>
      </c>
      <c r="D22" s="68">
        <v>31.798999999999999</v>
      </c>
      <c r="E22" s="68">
        <v>31.335000000000001</v>
      </c>
      <c r="F22" s="68">
        <v>27.135000000000002</v>
      </c>
      <c r="G22" s="68">
        <v>26.692</v>
      </c>
      <c r="H22" s="68">
        <v>27.850999999999999</v>
      </c>
      <c r="I22" s="68">
        <v>27.331</v>
      </c>
      <c r="J22" s="68">
        <v>27.097999999999999</v>
      </c>
      <c r="K22" s="68">
        <v>26.795000000000002</v>
      </c>
      <c r="L22" s="68">
        <v>29.632000000000001</v>
      </c>
      <c r="M22" s="68">
        <v>32.883000000000003</v>
      </c>
      <c r="N22" s="68">
        <v>35.017000000000003</v>
      </c>
      <c r="O22" s="68">
        <v>35.526000000000003</v>
      </c>
      <c r="P22" s="68">
        <v>32.17</v>
      </c>
      <c r="Q22" s="68">
        <v>29.087</v>
      </c>
      <c r="R22" s="68">
        <v>27.254999999999999</v>
      </c>
      <c r="S22" s="68">
        <v>27.373999999999999</v>
      </c>
      <c r="T22" s="68">
        <v>29.074000000000002</v>
      </c>
      <c r="U22" s="68">
        <v>29.388000000000002</v>
      </c>
      <c r="V22" s="68">
        <v>29.478000000000002</v>
      </c>
      <c r="W22" s="68">
        <v>28.248000000000001</v>
      </c>
      <c r="X22" s="68">
        <v>28.861000000000001</v>
      </c>
      <c r="Y22" s="68">
        <v>30.634</v>
      </c>
      <c r="Z22" s="68">
        <v>32.087000000000003</v>
      </c>
      <c r="AA22" s="68">
        <v>33.905999999999999</v>
      </c>
      <c r="AB22" s="68">
        <v>31.901</v>
      </c>
      <c r="AC22" s="68">
        <v>29.936</v>
      </c>
      <c r="AD22" s="68">
        <v>28.457999999999998</v>
      </c>
      <c r="AE22" s="68">
        <v>27.66</v>
      </c>
      <c r="AF22" s="68">
        <v>27.062000000000001</v>
      </c>
      <c r="AG22" s="68">
        <v>27.204000000000001</v>
      </c>
      <c r="AH22" s="68">
        <v>26.361999999999998</v>
      </c>
      <c r="AI22" s="68">
        <v>27.327999999999999</v>
      </c>
      <c r="AJ22" s="68">
        <v>26.96</v>
      </c>
      <c r="AK22" s="68">
        <v>29.928000000000001</v>
      </c>
      <c r="AL22" s="68">
        <v>33.741</v>
      </c>
      <c r="AM22" s="68">
        <v>32.476999999999997</v>
      </c>
      <c r="AN22" s="68">
        <v>30.375</v>
      </c>
      <c r="AO22" s="68">
        <v>29.233000000000001</v>
      </c>
      <c r="AP22" s="68">
        <v>28.605</v>
      </c>
      <c r="AQ22" s="68">
        <v>28.366</v>
      </c>
      <c r="AR22" s="68">
        <v>28.021999999999998</v>
      </c>
      <c r="AS22" s="68">
        <v>27.106000000000002</v>
      </c>
      <c r="AT22" s="68">
        <v>26.707000000000001</v>
      </c>
      <c r="AU22" s="68">
        <v>30.306999999999999</v>
      </c>
      <c r="AV22" s="68">
        <v>28.754999999999999</v>
      </c>
      <c r="AW22" s="68">
        <v>29.562000000000001</v>
      </c>
      <c r="AX22" s="68">
        <v>28.745999999999999</v>
      </c>
      <c r="AY22" s="68">
        <v>33.339857143000003</v>
      </c>
      <c r="AZ22" s="68">
        <v>31.835666620000001</v>
      </c>
      <c r="BA22" s="329">
        <v>29.881509999999999</v>
      </c>
      <c r="BB22" s="329">
        <v>29.0215</v>
      </c>
      <c r="BC22" s="329">
        <v>28.19746</v>
      </c>
      <c r="BD22" s="329">
        <v>28.45656</v>
      </c>
      <c r="BE22" s="329">
        <v>28.308450000000001</v>
      </c>
      <c r="BF22" s="329">
        <v>27.791239999999998</v>
      </c>
      <c r="BG22" s="329">
        <v>28.60622</v>
      </c>
      <c r="BH22" s="329">
        <v>28.79138</v>
      </c>
      <c r="BI22" s="329">
        <v>30.467320000000001</v>
      </c>
      <c r="BJ22" s="329">
        <v>32.313960000000002</v>
      </c>
      <c r="BK22" s="329">
        <v>33.568719999999999</v>
      </c>
      <c r="BL22" s="329">
        <v>32.349919999999997</v>
      </c>
      <c r="BM22" s="329">
        <v>30.761240000000001</v>
      </c>
      <c r="BN22" s="329">
        <v>29.070129999999999</v>
      </c>
      <c r="BO22" s="329">
        <v>27.85876</v>
      </c>
      <c r="BP22" s="329">
        <v>28.308309999999999</v>
      </c>
      <c r="BQ22" s="329">
        <v>28.240010000000002</v>
      </c>
      <c r="BR22" s="329">
        <v>27.80611</v>
      </c>
      <c r="BS22" s="329">
        <v>28.1633</v>
      </c>
      <c r="BT22" s="329">
        <v>28.087019999999999</v>
      </c>
      <c r="BU22" s="329">
        <v>29.894600000000001</v>
      </c>
      <c r="BV22" s="329">
        <v>31.73292</v>
      </c>
    </row>
    <row r="23" spans="1:74" ht="11.1" customHeight="1" x14ac:dyDescent="0.2">
      <c r="A23" s="1" t="s">
        <v>646</v>
      </c>
      <c r="B23" s="183" t="s">
        <v>124</v>
      </c>
      <c r="C23" s="68">
        <v>233.64400000000001</v>
      </c>
      <c r="D23" s="68">
        <v>230.626</v>
      </c>
      <c r="E23" s="68">
        <v>218.626</v>
      </c>
      <c r="F23" s="68">
        <v>210.595</v>
      </c>
      <c r="G23" s="68">
        <v>204.96299999999999</v>
      </c>
      <c r="H23" s="68">
        <v>207.583</v>
      </c>
      <c r="I23" s="68">
        <v>209.58199999999999</v>
      </c>
      <c r="J23" s="68">
        <v>200.673</v>
      </c>
      <c r="K23" s="68">
        <v>200.88399999999999</v>
      </c>
      <c r="L23" s="68">
        <v>202.995</v>
      </c>
      <c r="M23" s="68">
        <v>215.26300000000001</v>
      </c>
      <c r="N23" s="68">
        <v>230.88800000000001</v>
      </c>
      <c r="O23" s="68">
        <v>234.43600000000001</v>
      </c>
      <c r="P23" s="68">
        <v>226.762</v>
      </c>
      <c r="Q23" s="68">
        <v>224.67</v>
      </c>
      <c r="R23" s="68">
        <v>220.768</v>
      </c>
      <c r="S23" s="68">
        <v>221.33199999999999</v>
      </c>
      <c r="T23" s="68">
        <v>224.36600000000001</v>
      </c>
      <c r="U23" s="68">
        <v>222.35599999999999</v>
      </c>
      <c r="V23" s="68">
        <v>217.59700000000001</v>
      </c>
      <c r="W23" s="68">
        <v>219.785</v>
      </c>
      <c r="X23" s="68">
        <v>213.977</v>
      </c>
      <c r="Y23" s="68">
        <v>216.84899999999999</v>
      </c>
      <c r="Z23" s="68">
        <v>228.03399999999999</v>
      </c>
      <c r="AA23" s="68">
        <v>235.85499999999999</v>
      </c>
      <c r="AB23" s="68">
        <v>229.499</v>
      </c>
      <c r="AC23" s="68">
        <v>221.61199999999999</v>
      </c>
      <c r="AD23" s="68">
        <v>216.76</v>
      </c>
      <c r="AE23" s="68">
        <v>218.15199999999999</v>
      </c>
      <c r="AF23" s="68">
        <v>219.25200000000001</v>
      </c>
      <c r="AG23" s="68">
        <v>217.56100000000001</v>
      </c>
      <c r="AH23" s="68">
        <v>212.14500000000001</v>
      </c>
      <c r="AI23" s="68">
        <v>212.45099999999999</v>
      </c>
      <c r="AJ23" s="68">
        <v>203.673</v>
      </c>
      <c r="AK23" s="68">
        <v>219.55500000000001</v>
      </c>
      <c r="AL23" s="68">
        <v>240.36799999999999</v>
      </c>
      <c r="AM23" s="68">
        <v>239.63</v>
      </c>
      <c r="AN23" s="68">
        <v>240.678</v>
      </c>
      <c r="AO23" s="68">
        <v>231.48500000000001</v>
      </c>
      <c r="AP23" s="68">
        <v>228.43799999999999</v>
      </c>
      <c r="AQ23" s="68">
        <v>222.49600000000001</v>
      </c>
      <c r="AR23" s="68">
        <v>221.02799999999999</v>
      </c>
      <c r="AS23" s="68">
        <v>218.071</v>
      </c>
      <c r="AT23" s="68">
        <v>218.18700000000001</v>
      </c>
      <c r="AU23" s="68">
        <v>225.11199999999999</v>
      </c>
      <c r="AV23" s="68">
        <v>217.02</v>
      </c>
      <c r="AW23" s="68">
        <v>222.55799999999999</v>
      </c>
      <c r="AX23" s="68">
        <v>234.96</v>
      </c>
      <c r="AY23" s="68">
        <v>254.93700000000001</v>
      </c>
      <c r="AZ23" s="68">
        <v>253.79529145000001</v>
      </c>
      <c r="BA23" s="329">
        <v>238.5153</v>
      </c>
      <c r="BB23" s="329">
        <v>228.721</v>
      </c>
      <c r="BC23" s="329">
        <v>226.15299999999999</v>
      </c>
      <c r="BD23" s="329">
        <v>226.4641</v>
      </c>
      <c r="BE23" s="329">
        <v>225.53020000000001</v>
      </c>
      <c r="BF23" s="329">
        <v>220.31039999999999</v>
      </c>
      <c r="BG23" s="329">
        <v>221.85249999999999</v>
      </c>
      <c r="BH23" s="329">
        <v>216.0224</v>
      </c>
      <c r="BI23" s="329">
        <v>224.40880000000001</v>
      </c>
      <c r="BJ23" s="329">
        <v>235.4239</v>
      </c>
      <c r="BK23" s="329">
        <v>244.37350000000001</v>
      </c>
      <c r="BL23" s="329">
        <v>241.73490000000001</v>
      </c>
      <c r="BM23" s="329">
        <v>234.18770000000001</v>
      </c>
      <c r="BN23" s="329">
        <v>227.32990000000001</v>
      </c>
      <c r="BO23" s="329">
        <v>225.51769999999999</v>
      </c>
      <c r="BP23" s="329">
        <v>227.38229999999999</v>
      </c>
      <c r="BQ23" s="329">
        <v>227.9145</v>
      </c>
      <c r="BR23" s="329">
        <v>223.39009999999999</v>
      </c>
      <c r="BS23" s="329">
        <v>225.98570000000001</v>
      </c>
      <c r="BT23" s="329">
        <v>220.02520000000001</v>
      </c>
      <c r="BU23" s="329">
        <v>227.46090000000001</v>
      </c>
      <c r="BV23" s="329">
        <v>237.0008</v>
      </c>
    </row>
    <row r="24" spans="1:74" ht="11.1" customHeight="1" x14ac:dyDescent="0.2">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647</v>
      </c>
      <c r="B25" s="183" t="s">
        <v>124</v>
      </c>
      <c r="C25" s="68">
        <v>61.55</v>
      </c>
      <c r="D25" s="68">
        <v>58.670999999999999</v>
      </c>
      <c r="E25" s="68">
        <v>54.112000000000002</v>
      </c>
      <c r="F25" s="68">
        <v>50.537999999999997</v>
      </c>
      <c r="G25" s="68">
        <v>49.985999999999997</v>
      </c>
      <c r="H25" s="68">
        <v>51.896000000000001</v>
      </c>
      <c r="I25" s="68">
        <v>51.951999999999998</v>
      </c>
      <c r="J25" s="68">
        <v>48.293999999999997</v>
      </c>
      <c r="K25" s="68">
        <v>47.787999999999997</v>
      </c>
      <c r="L25" s="68">
        <v>49.667999999999999</v>
      </c>
      <c r="M25" s="68">
        <v>52.625999999999998</v>
      </c>
      <c r="N25" s="68">
        <v>55.210999999999999</v>
      </c>
      <c r="O25" s="68">
        <v>55.228000000000002</v>
      </c>
      <c r="P25" s="68">
        <v>53.143000000000001</v>
      </c>
      <c r="Q25" s="68">
        <v>47.326999999999998</v>
      </c>
      <c r="R25" s="68">
        <v>45.107999999999997</v>
      </c>
      <c r="S25" s="68">
        <v>46.375999999999998</v>
      </c>
      <c r="T25" s="68">
        <v>48.634</v>
      </c>
      <c r="U25" s="68">
        <v>49.725999999999999</v>
      </c>
      <c r="V25" s="68">
        <v>47.655000000000001</v>
      </c>
      <c r="W25" s="68">
        <v>39.78</v>
      </c>
      <c r="X25" s="68">
        <v>37.594999999999999</v>
      </c>
      <c r="Y25" s="68">
        <v>37.548000000000002</v>
      </c>
      <c r="Z25" s="68">
        <v>38.975999999999999</v>
      </c>
      <c r="AA25" s="68">
        <v>39.395000000000003</v>
      </c>
      <c r="AB25" s="68">
        <v>37.718000000000004</v>
      </c>
      <c r="AC25" s="68">
        <v>34.372</v>
      </c>
      <c r="AD25" s="68">
        <v>31.138000000000002</v>
      </c>
      <c r="AE25" s="68">
        <v>31.484999999999999</v>
      </c>
      <c r="AF25" s="68">
        <v>28.785</v>
      </c>
      <c r="AG25" s="68">
        <v>28.864000000000001</v>
      </c>
      <c r="AH25" s="68">
        <v>27.721</v>
      </c>
      <c r="AI25" s="68">
        <v>28.353999999999999</v>
      </c>
      <c r="AJ25" s="68">
        <v>27.798999999999999</v>
      </c>
      <c r="AK25" s="68">
        <v>29.72</v>
      </c>
      <c r="AL25" s="68">
        <v>31.236000000000001</v>
      </c>
      <c r="AM25" s="68">
        <v>29.922999999999998</v>
      </c>
      <c r="AN25" s="68">
        <v>30.558</v>
      </c>
      <c r="AO25" s="68">
        <v>26.890999999999998</v>
      </c>
      <c r="AP25" s="68">
        <v>25.898</v>
      </c>
      <c r="AQ25" s="68">
        <v>26.58</v>
      </c>
      <c r="AR25" s="68">
        <v>25.678000000000001</v>
      </c>
      <c r="AS25" s="68">
        <v>24.417999999999999</v>
      </c>
      <c r="AT25" s="68">
        <v>26.047999999999998</v>
      </c>
      <c r="AU25" s="68">
        <v>29.027999999999999</v>
      </c>
      <c r="AV25" s="68">
        <v>27.638000000000002</v>
      </c>
      <c r="AW25" s="68">
        <v>27.805</v>
      </c>
      <c r="AX25" s="68">
        <v>28.452999999999999</v>
      </c>
      <c r="AY25" s="68">
        <v>27.455714285999999</v>
      </c>
      <c r="AZ25" s="68">
        <v>27.402656888999999</v>
      </c>
      <c r="BA25" s="329">
        <v>22.810600000000001</v>
      </c>
      <c r="BB25" s="329">
        <v>21.894480000000001</v>
      </c>
      <c r="BC25" s="329">
        <v>25.149909999999998</v>
      </c>
      <c r="BD25" s="329">
        <v>25.34638</v>
      </c>
      <c r="BE25" s="329">
        <v>27.139980000000001</v>
      </c>
      <c r="BF25" s="329">
        <v>26.455690000000001</v>
      </c>
      <c r="BG25" s="329">
        <v>25.787649999999999</v>
      </c>
      <c r="BH25" s="329">
        <v>25.104369999999999</v>
      </c>
      <c r="BI25" s="329">
        <v>26.04982</v>
      </c>
      <c r="BJ25" s="329">
        <v>27.419039999999999</v>
      </c>
      <c r="BK25" s="329">
        <v>29.555309999999999</v>
      </c>
      <c r="BL25" s="329">
        <v>30.548279999999998</v>
      </c>
      <c r="BM25" s="329">
        <v>27.062719999999999</v>
      </c>
      <c r="BN25" s="329">
        <v>24.156320000000001</v>
      </c>
      <c r="BO25" s="329">
        <v>25.131710000000002</v>
      </c>
      <c r="BP25" s="329">
        <v>25.427710000000001</v>
      </c>
      <c r="BQ25" s="329">
        <v>27.555689999999998</v>
      </c>
      <c r="BR25" s="329">
        <v>25.81531</v>
      </c>
      <c r="BS25" s="329">
        <v>26.378250000000001</v>
      </c>
      <c r="BT25" s="329">
        <v>24.579709999999999</v>
      </c>
      <c r="BU25" s="329">
        <v>26.429130000000001</v>
      </c>
      <c r="BV25" s="329">
        <v>27.716719999999999</v>
      </c>
    </row>
    <row r="26" spans="1:74" ht="11.1" customHeight="1" x14ac:dyDescent="0.2">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648</v>
      </c>
      <c r="B27" s="184" t="s">
        <v>124</v>
      </c>
      <c r="C27" s="69">
        <v>172.09399999999999</v>
      </c>
      <c r="D27" s="69">
        <v>171.95500000000001</v>
      </c>
      <c r="E27" s="69">
        <v>164.51400000000001</v>
      </c>
      <c r="F27" s="69">
        <v>160.05699999999999</v>
      </c>
      <c r="G27" s="69">
        <v>154.977</v>
      </c>
      <c r="H27" s="69">
        <v>155.68700000000001</v>
      </c>
      <c r="I27" s="69">
        <v>157.63</v>
      </c>
      <c r="J27" s="69">
        <v>152.37899999999999</v>
      </c>
      <c r="K27" s="69">
        <v>153.096</v>
      </c>
      <c r="L27" s="69">
        <v>153.327</v>
      </c>
      <c r="M27" s="69">
        <v>162.637</v>
      </c>
      <c r="N27" s="69">
        <v>175.67699999999999</v>
      </c>
      <c r="O27" s="69">
        <v>179.208</v>
      </c>
      <c r="P27" s="69">
        <v>173.619</v>
      </c>
      <c r="Q27" s="69">
        <v>177.34299999999999</v>
      </c>
      <c r="R27" s="69">
        <v>175.66</v>
      </c>
      <c r="S27" s="69">
        <v>174.95599999999999</v>
      </c>
      <c r="T27" s="69">
        <v>175.732</v>
      </c>
      <c r="U27" s="69">
        <v>172.63</v>
      </c>
      <c r="V27" s="69">
        <v>169.94200000000001</v>
      </c>
      <c r="W27" s="69">
        <v>180.005</v>
      </c>
      <c r="X27" s="69">
        <v>176.38200000000001</v>
      </c>
      <c r="Y27" s="69">
        <v>179.30099999999999</v>
      </c>
      <c r="Z27" s="69">
        <v>189.05799999999999</v>
      </c>
      <c r="AA27" s="69">
        <v>196.46</v>
      </c>
      <c r="AB27" s="69">
        <v>191.78100000000001</v>
      </c>
      <c r="AC27" s="69">
        <v>187.24</v>
      </c>
      <c r="AD27" s="69">
        <v>185.62200000000001</v>
      </c>
      <c r="AE27" s="69">
        <v>186.667</v>
      </c>
      <c r="AF27" s="69">
        <v>190.46700000000001</v>
      </c>
      <c r="AG27" s="69">
        <v>188.697</v>
      </c>
      <c r="AH27" s="69">
        <v>184.42400000000001</v>
      </c>
      <c r="AI27" s="69">
        <v>184.09700000000001</v>
      </c>
      <c r="AJ27" s="69">
        <v>175.874</v>
      </c>
      <c r="AK27" s="69">
        <v>189.83500000000001</v>
      </c>
      <c r="AL27" s="69">
        <v>209.13200000000001</v>
      </c>
      <c r="AM27" s="69">
        <v>209.70699999999999</v>
      </c>
      <c r="AN27" s="69">
        <v>210.12</v>
      </c>
      <c r="AO27" s="69">
        <v>204.59399999999999</v>
      </c>
      <c r="AP27" s="69">
        <v>202.54</v>
      </c>
      <c r="AQ27" s="69">
        <v>195.916</v>
      </c>
      <c r="AR27" s="69">
        <v>195.35</v>
      </c>
      <c r="AS27" s="69">
        <v>193.65299999999999</v>
      </c>
      <c r="AT27" s="69">
        <v>192.13900000000001</v>
      </c>
      <c r="AU27" s="69">
        <v>196.084</v>
      </c>
      <c r="AV27" s="69">
        <v>189.38200000000001</v>
      </c>
      <c r="AW27" s="69">
        <v>194.75299999999999</v>
      </c>
      <c r="AX27" s="69">
        <v>206.50700000000001</v>
      </c>
      <c r="AY27" s="69">
        <v>227.48185713999999</v>
      </c>
      <c r="AZ27" s="69">
        <v>226.39250186000001</v>
      </c>
      <c r="BA27" s="350">
        <v>215.7047</v>
      </c>
      <c r="BB27" s="350">
        <v>206.82650000000001</v>
      </c>
      <c r="BC27" s="350">
        <v>201.00309999999999</v>
      </c>
      <c r="BD27" s="350">
        <v>201.11770000000001</v>
      </c>
      <c r="BE27" s="350">
        <v>198.39019999999999</v>
      </c>
      <c r="BF27" s="350">
        <v>193.85470000000001</v>
      </c>
      <c r="BG27" s="350">
        <v>196.06489999999999</v>
      </c>
      <c r="BH27" s="350">
        <v>190.91800000000001</v>
      </c>
      <c r="BI27" s="350">
        <v>198.35890000000001</v>
      </c>
      <c r="BJ27" s="350">
        <v>208.00489999999999</v>
      </c>
      <c r="BK27" s="350">
        <v>214.81819999999999</v>
      </c>
      <c r="BL27" s="350">
        <v>211.1866</v>
      </c>
      <c r="BM27" s="350">
        <v>207.125</v>
      </c>
      <c r="BN27" s="350">
        <v>203.17349999999999</v>
      </c>
      <c r="BO27" s="350">
        <v>200.386</v>
      </c>
      <c r="BP27" s="350">
        <v>201.9546</v>
      </c>
      <c r="BQ27" s="350">
        <v>200.3588</v>
      </c>
      <c r="BR27" s="350">
        <v>197.57480000000001</v>
      </c>
      <c r="BS27" s="350">
        <v>199.60740000000001</v>
      </c>
      <c r="BT27" s="350">
        <v>195.44550000000001</v>
      </c>
      <c r="BU27" s="350">
        <v>201.0318</v>
      </c>
      <c r="BV27" s="350">
        <v>209.2841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55" t="s">
        <v>1044</v>
      </c>
      <c r="C29" s="756"/>
      <c r="D29" s="756"/>
      <c r="E29" s="756"/>
      <c r="F29" s="756"/>
      <c r="G29" s="756"/>
      <c r="H29" s="756"/>
      <c r="I29" s="756"/>
      <c r="J29" s="756"/>
      <c r="K29" s="756"/>
      <c r="L29" s="756"/>
      <c r="M29" s="756"/>
      <c r="N29" s="756"/>
      <c r="O29" s="756"/>
      <c r="P29" s="756"/>
      <c r="Q29" s="756"/>
      <c r="AY29" s="532"/>
      <c r="AZ29" s="532"/>
      <c r="BA29" s="532"/>
      <c r="BB29" s="532"/>
      <c r="BC29" s="532"/>
      <c r="BD29" s="532"/>
      <c r="BE29" s="532"/>
      <c r="BF29" s="675"/>
      <c r="BG29" s="532"/>
      <c r="BH29" s="532"/>
      <c r="BI29" s="532"/>
      <c r="BJ29" s="532"/>
    </row>
    <row r="30" spans="1:74" s="280" customFormat="1" ht="12" customHeight="1" x14ac:dyDescent="0.2">
      <c r="A30" s="1"/>
      <c r="B30" s="764" t="s">
        <v>140</v>
      </c>
      <c r="C30" s="756"/>
      <c r="D30" s="756"/>
      <c r="E30" s="756"/>
      <c r="F30" s="756"/>
      <c r="G30" s="756"/>
      <c r="H30" s="756"/>
      <c r="I30" s="756"/>
      <c r="J30" s="756"/>
      <c r="K30" s="756"/>
      <c r="L30" s="756"/>
      <c r="M30" s="756"/>
      <c r="N30" s="756"/>
      <c r="O30" s="756"/>
      <c r="P30" s="756"/>
      <c r="Q30" s="756"/>
      <c r="AY30" s="532"/>
      <c r="AZ30" s="532"/>
      <c r="BA30" s="532"/>
      <c r="BB30" s="532"/>
      <c r="BC30" s="532"/>
      <c r="BD30" s="532"/>
      <c r="BE30" s="532"/>
      <c r="BF30" s="675"/>
      <c r="BG30" s="532"/>
      <c r="BH30" s="532"/>
      <c r="BI30" s="532"/>
      <c r="BJ30" s="532"/>
    </row>
    <row r="31" spans="1:74" s="446" customFormat="1" ht="12" customHeight="1" x14ac:dyDescent="0.2">
      <c r="A31" s="445"/>
      <c r="B31" s="777" t="s">
        <v>1071</v>
      </c>
      <c r="C31" s="778"/>
      <c r="D31" s="778"/>
      <c r="E31" s="778"/>
      <c r="F31" s="778"/>
      <c r="G31" s="778"/>
      <c r="H31" s="778"/>
      <c r="I31" s="778"/>
      <c r="J31" s="778"/>
      <c r="K31" s="778"/>
      <c r="L31" s="778"/>
      <c r="M31" s="778"/>
      <c r="N31" s="778"/>
      <c r="O31" s="778"/>
      <c r="P31" s="778"/>
      <c r="Q31" s="774"/>
      <c r="AY31" s="533"/>
      <c r="AZ31" s="533"/>
      <c r="BA31" s="533"/>
      <c r="BB31" s="533"/>
      <c r="BC31" s="533"/>
      <c r="BD31" s="533"/>
      <c r="BE31" s="533"/>
      <c r="BF31" s="676"/>
      <c r="BG31" s="533"/>
      <c r="BH31" s="533"/>
      <c r="BI31" s="533"/>
      <c r="BJ31" s="533"/>
    </row>
    <row r="32" spans="1:74" s="446" customFormat="1" ht="12" customHeight="1" x14ac:dyDescent="0.2">
      <c r="A32" s="445"/>
      <c r="B32" s="772" t="s">
        <v>1092</v>
      </c>
      <c r="C32" s="774"/>
      <c r="D32" s="774"/>
      <c r="E32" s="774"/>
      <c r="F32" s="774"/>
      <c r="G32" s="774"/>
      <c r="H32" s="774"/>
      <c r="I32" s="774"/>
      <c r="J32" s="774"/>
      <c r="K32" s="774"/>
      <c r="L32" s="774"/>
      <c r="M32" s="774"/>
      <c r="N32" s="774"/>
      <c r="O32" s="774"/>
      <c r="P32" s="774"/>
      <c r="Q32" s="774"/>
      <c r="AY32" s="533"/>
      <c r="AZ32" s="533"/>
      <c r="BA32" s="533"/>
      <c r="BB32" s="533"/>
      <c r="BC32" s="533"/>
      <c r="BD32" s="533"/>
      <c r="BE32" s="533"/>
      <c r="BF32" s="676"/>
      <c r="BG32" s="533"/>
      <c r="BH32" s="533"/>
      <c r="BI32" s="533"/>
      <c r="BJ32" s="533"/>
    </row>
    <row r="33" spans="1:74" s="446" customFormat="1" ht="12" customHeight="1" x14ac:dyDescent="0.2">
      <c r="A33" s="445"/>
      <c r="B33" s="803" t="s">
        <v>1093</v>
      </c>
      <c r="C33" s="774"/>
      <c r="D33" s="774"/>
      <c r="E33" s="774"/>
      <c r="F33" s="774"/>
      <c r="G33" s="774"/>
      <c r="H33" s="774"/>
      <c r="I33" s="774"/>
      <c r="J33" s="774"/>
      <c r="K33" s="774"/>
      <c r="L33" s="774"/>
      <c r="M33" s="774"/>
      <c r="N33" s="774"/>
      <c r="O33" s="774"/>
      <c r="P33" s="774"/>
      <c r="Q33" s="774"/>
      <c r="AY33" s="533"/>
      <c r="AZ33" s="533"/>
      <c r="BA33" s="533"/>
      <c r="BB33" s="533"/>
      <c r="BC33" s="533"/>
      <c r="BD33" s="533"/>
      <c r="BE33" s="533"/>
      <c r="BF33" s="676"/>
      <c r="BG33" s="533"/>
      <c r="BH33" s="533"/>
      <c r="BI33" s="533"/>
      <c r="BJ33" s="533"/>
    </row>
    <row r="34" spans="1:74" s="446" customFormat="1" ht="12" customHeight="1" x14ac:dyDescent="0.2">
      <c r="A34" s="445"/>
      <c r="B34" s="777" t="s">
        <v>1097</v>
      </c>
      <c r="C34" s="778"/>
      <c r="D34" s="778"/>
      <c r="E34" s="778"/>
      <c r="F34" s="778"/>
      <c r="G34" s="778"/>
      <c r="H34" s="778"/>
      <c r="I34" s="778"/>
      <c r="J34" s="778"/>
      <c r="K34" s="778"/>
      <c r="L34" s="778"/>
      <c r="M34" s="778"/>
      <c r="N34" s="778"/>
      <c r="O34" s="778"/>
      <c r="P34" s="778"/>
      <c r="Q34" s="774"/>
      <c r="AY34" s="533"/>
      <c r="AZ34" s="533"/>
      <c r="BA34" s="533"/>
      <c r="BB34" s="533"/>
      <c r="BC34" s="533"/>
      <c r="BD34" s="533"/>
      <c r="BE34" s="533"/>
      <c r="BF34" s="676"/>
      <c r="BG34" s="533"/>
      <c r="BH34" s="533"/>
      <c r="BI34" s="533"/>
      <c r="BJ34" s="533"/>
    </row>
    <row r="35" spans="1:74" s="446" customFormat="1" ht="12" customHeight="1" x14ac:dyDescent="0.2">
      <c r="A35" s="445"/>
      <c r="B35" s="779" t="s">
        <v>1098</v>
      </c>
      <c r="C35" s="773"/>
      <c r="D35" s="773"/>
      <c r="E35" s="773"/>
      <c r="F35" s="773"/>
      <c r="G35" s="773"/>
      <c r="H35" s="773"/>
      <c r="I35" s="773"/>
      <c r="J35" s="773"/>
      <c r="K35" s="773"/>
      <c r="L35" s="773"/>
      <c r="M35" s="773"/>
      <c r="N35" s="773"/>
      <c r="O35" s="773"/>
      <c r="P35" s="773"/>
      <c r="Q35" s="774"/>
      <c r="AY35" s="533"/>
      <c r="AZ35" s="533"/>
      <c r="BA35" s="533"/>
      <c r="BB35" s="533"/>
      <c r="BC35" s="533"/>
      <c r="BD35" s="533"/>
      <c r="BE35" s="533"/>
      <c r="BF35" s="676"/>
      <c r="BG35" s="533"/>
      <c r="BH35" s="533"/>
      <c r="BI35" s="533"/>
      <c r="BJ35" s="533"/>
    </row>
    <row r="36" spans="1:74" s="446" customFormat="1" ht="12" customHeight="1" x14ac:dyDescent="0.2">
      <c r="A36" s="445"/>
      <c r="B36" s="772" t="s">
        <v>1075</v>
      </c>
      <c r="C36" s="773"/>
      <c r="D36" s="773"/>
      <c r="E36" s="773"/>
      <c r="F36" s="773"/>
      <c r="G36" s="773"/>
      <c r="H36" s="773"/>
      <c r="I36" s="773"/>
      <c r="J36" s="773"/>
      <c r="K36" s="773"/>
      <c r="L36" s="773"/>
      <c r="M36" s="773"/>
      <c r="N36" s="773"/>
      <c r="O36" s="773"/>
      <c r="P36" s="773"/>
      <c r="Q36" s="774"/>
      <c r="AY36" s="533"/>
      <c r="AZ36" s="533"/>
      <c r="BA36" s="533"/>
      <c r="BB36" s="533"/>
      <c r="BC36" s="533"/>
      <c r="BD36" s="533"/>
      <c r="BE36" s="533"/>
      <c r="BF36" s="676"/>
      <c r="BG36" s="533"/>
      <c r="BH36" s="533"/>
      <c r="BI36" s="533"/>
      <c r="BJ36" s="533"/>
    </row>
    <row r="37" spans="1:74" s="447" customFormat="1" ht="12" customHeight="1" x14ac:dyDescent="0.2">
      <c r="A37" s="436"/>
      <c r="B37" s="786" t="s">
        <v>1186</v>
      </c>
      <c r="C37" s="774"/>
      <c r="D37" s="774"/>
      <c r="E37" s="774"/>
      <c r="F37" s="774"/>
      <c r="G37" s="774"/>
      <c r="H37" s="774"/>
      <c r="I37" s="774"/>
      <c r="J37" s="774"/>
      <c r="K37" s="774"/>
      <c r="L37" s="774"/>
      <c r="M37" s="774"/>
      <c r="N37" s="774"/>
      <c r="O37" s="774"/>
      <c r="P37" s="774"/>
      <c r="Q37" s="774"/>
      <c r="AY37" s="534"/>
      <c r="AZ37" s="534"/>
      <c r="BA37" s="534"/>
      <c r="BB37" s="534"/>
      <c r="BC37" s="534"/>
      <c r="BD37" s="534"/>
      <c r="BE37" s="534"/>
      <c r="BF37" s="677"/>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AZ4" sqref="AZ4"/>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8" customWidth="1"/>
    <col min="59" max="62" width="6.5703125" style="396" customWidth="1"/>
    <col min="63" max="74" width="6.5703125" style="72" customWidth="1"/>
    <col min="75" max="16384" width="9.5703125" style="72"/>
  </cols>
  <sheetData>
    <row r="1" spans="1:74" ht="13.35" customHeight="1" x14ac:dyDescent="0.2">
      <c r="A1" s="765" t="s">
        <v>1023</v>
      </c>
      <c r="B1" s="804" t="s">
        <v>253</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304"/>
    </row>
    <row r="2" spans="1:74" ht="12.75" x14ac:dyDescent="0.2">
      <c r="A2" s="766"/>
      <c r="B2" s="542" t="str">
        <f>"U.S. Energy Information Administration  |  Short-Term Energy Outlook  - "&amp;Dates!D1</f>
        <v>U.S. Energy Information Administration  |  Short-Term Energy Outlook  - March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73"/>
      <c r="B5" s="74" t="s">
        <v>1005</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426"/>
      <c r="BA5" s="426"/>
      <c r="BB5" s="426"/>
      <c r="BC5" s="426"/>
      <c r="BD5" s="426"/>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999</v>
      </c>
      <c r="B6" s="185" t="s">
        <v>576</v>
      </c>
      <c r="C6" s="214">
        <v>69.441883742000002</v>
      </c>
      <c r="D6" s="214">
        <v>68.083835276000002</v>
      </c>
      <c r="E6" s="214">
        <v>68.344927419000001</v>
      </c>
      <c r="F6" s="214">
        <v>68.150617066999999</v>
      </c>
      <c r="G6" s="214">
        <v>68.431188547999994</v>
      </c>
      <c r="H6" s="214">
        <v>67.9969672</v>
      </c>
      <c r="I6" s="214">
        <v>69.754334741999998</v>
      </c>
      <c r="J6" s="214">
        <v>69.411020160999996</v>
      </c>
      <c r="K6" s="214">
        <v>69.809631400000001</v>
      </c>
      <c r="L6" s="214">
        <v>69.960463613000002</v>
      </c>
      <c r="M6" s="214">
        <v>70.061086666999998</v>
      </c>
      <c r="N6" s="214">
        <v>69.439991258000006</v>
      </c>
      <c r="O6" s="214">
        <v>68.916140870999996</v>
      </c>
      <c r="P6" s="214">
        <v>69.116977571000007</v>
      </c>
      <c r="Q6" s="214">
        <v>68.93084571</v>
      </c>
      <c r="R6" s="214">
        <v>69.820758767000001</v>
      </c>
      <c r="S6" s="214">
        <v>69.582196710000005</v>
      </c>
      <c r="T6" s="214">
        <v>69.479765533000005</v>
      </c>
      <c r="U6" s="214">
        <v>70.851733773999996</v>
      </c>
      <c r="V6" s="214">
        <v>70.699253806000002</v>
      </c>
      <c r="W6" s="214">
        <v>70.515447033000001</v>
      </c>
      <c r="X6" s="214">
        <v>70.729019031999997</v>
      </c>
      <c r="Y6" s="214">
        <v>71.453521933000005</v>
      </c>
      <c r="Z6" s="214">
        <v>70.254420096999993</v>
      </c>
      <c r="AA6" s="214">
        <v>71.264832967999993</v>
      </c>
      <c r="AB6" s="214">
        <v>71.512102071000001</v>
      </c>
      <c r="AC6" s="214">
        <v>72.457001903000005</v>
      </c>
      <c r="AD6" s="214">
        <v>73.546445032999998</v>
      </c>
      <c r="AE6" s="214">
        <v>74.192210774000003</v>
      </c>
      <c r="AF6" s="214">
        <v>74.515340199999997</v>
      </c>
      <c r="AG6" s="214">
        <v>75.561576806000005</v>
      </c>
      <c r="AH6" s="214">
        <v>76.071174773999999</v>
      </c>
      <c r="AI6" s="214">
        <v>76.563547900000003</v>
      </c>
      <c r="AJ6" s="214">
        <v>77.291770354999997</v>
      </c>
      <c r="AK6" s="214">
        <v>77.511809432999996</v>
      </c>
      <c r="AL6" s="214">
        <v>78.006296839000001</v>
      </c>
      <c r="AM6" s="214">
        <v>77.371632194</v>
      </c>
      <c r="AN6" s="214">
        <v>78.026054571000003</v>
      </c>
      <c r="AO6" s="214">
        <v>78.667969419000002</v>
      </c>
      <c r="AP6" s="214">
        <v>79.271451432999996</v>
      </c>
      <c r="AQ6" s="214">
        <v>78.455346903000006</v>
      </c>
      <c r="AR6" s="214">
        <v>78.995944600000001</v>
      </c>
      <c r="AS6" s="214">
        <v>79.327589709999998</v>
      </c>
      <c r="AT6" s="214">
        <v>79.794117258</v>
      </c>
      <c r="AU6" s="214">
        <v>80.2265163</v>
      </c>
      <c r="AV6" s="214">
        <v>79.212255483999996</v>
      </c>
      <c r="AW6" s="214">
        <v>79.0587977</v>
      </c>
      <c r="AX6" s="214">
        <v>78.719441645000003</v>
      </c>
      <c r="AY6" s="214">
        <v>79.341939999999994</v>
      </c>
      <c r="AZ6" s="214">
        <v>79.671400000000006</v>
      </c>
      <c r="BA6" s="355">
        <v>79.441329999999994</v>
      </c>
      <c r="BB6" s="355">
        <v>79.612610000000004</v>
      </c>
      <c r="BC6" s="355">
        <v>79.562910000000002</v>
      </c>
      <c r="BD6" s="355">
        <v>79.335819999999998</v>
      </c>
      <c r="BE6" s="355">
        <v>79.333579999999998</v>
      </c>
      <c r="BF6" s="355">
        <v>79.4465</v>
      </c>
      <c r="BG6" s="355">
        <v>79.772549999999995</v>
      </c>
      <c r="BH6" s="355">
        <v>79.863</v>
      </c>
      <c r="BI6" s="355">
        <v>80.261939999999996</v>
      </c>
      <c r="BJ6" s="355">
        <v>80.484610000000004</v>
      </c>
      <c r="BK6" s="355">
        <v>80.550709999999995</v>
      </c>
      <c r="BL6" s="355">
        <v>81.034570000000002</v>
      </c>
      <c r="BM6" s="355">
        <v>81.010289999999998</v>
      </c>
      <c r="BN6" s="355">
        <v>81.182869999999994</v>
      </c>
      <c r="BO6" s="355">
        <v>81.124610000000004</v>
      </c>
      <c r="BP6" s="355">
        <v>81.048820000000006</v>
      </c>
      <c r="BQ6" s="355">
        <v>81.158959999999993</v>
      </c>
      <c r="BR6" s="355">
        <v>81.279480000000007</v>
      </c>
      <c r="BS6" s="355">
        <v>81.602320000000006</v>
      </c>
      <c r="BT6" s="355">
        <v>81.693920000000006</v>
      </c>
      <c r="BU6" s="355">
        <v>82.213880000000003</v>
      </c>
      <c r="BV6" s="355">
        <v>82.415279999999996</v>
      </c>
    </row>
    <row r="7" spans="1:74" ht="11.1" customHeight="1" x14ac:dyDescent="0.2">
      <c r="A7" s="76" t="s">
        <v>1000</v>
      </c>
      <c r="B7" s="185" t="s">
        <v>577</v>
      </c>
      <c r="C7" s="214">
        <v>1.0941489355</v>
      </c>
      <c r="D7" s="214">
        <v>1.0637196206999999</v>
      </c>
      <c r="E7" s="214">
        <v>1.0498619677000001</v>
      </c>
      <c r="F7" s="214">
        <v>0.98865323332999999</v>
      </c>
      <c r="G7" s="214">
        <v>0.97020761290000002</v>
      </c>
      <c r="H7" s="214">
        <v>0.92205613333000003</v>
      </c>
      <c r="I7" s="214">
        <v>0.84609506452000005</v>
      </c>
      <c r="J7" s="214">
        <v>0.67531477418999997</v>
      </c>
      <c r="K7" s="214">
        <v>0.88185979999999997</v>
      </c>
      <c r="L7" s="214">
        <v>0.96894954839000003</v>
      </c>
      <c r="M7" s="214">
        <v>1.0104845667</v>
      </c>
      <c r="N7" s="214">
        <v>1.0508874194</v>
      </c>
      <c r="O7" s="214">
        <v>1.0431457742000001</v>
      </c>
      <c r="P7" s="214">
        <v>1.0611511070999999</v>
      </c>
      <c r="Q7" s="214">
        <v>1.0323333871</v>
      </c>
      <c r="R7" s="214">
        <v>0.99157743333000004</v>
      </c>
      <c r="S7" s="214">
        <v>0.90006167741999998</v>
      </c>
      <c r="T7" s="214">
        <v>0.84801863333000005</v>
      </c>
      <c r="U7" s="214">
        <v>0.75661329032000002</v>
      </c>
      <c r="V7" s="214">
        <v>0.76160548387000004</v>
      </c>
      <c r="W7" s="214">
        <v>0.86381233332999996</v>
      </c>
      <c r="X7" s="214">
        <v>0.91575554838999995</v>
      </c>
      <c r="Y7" s="214">
        <v>0.95219180000000003</v>
      </c>
      <c r="Z7" s="214">
        <v>1.0034479355000001</v>
      </c>
      <c r="AA7" s="214">
        <v>1.0026803226000001</v>
      </c>
      <c r="AB7" s="214">
        <v>1.0034135714000001</v>
      </c>
      <c r="AC7" s="214">
        <v>0.96835193547999998</v>
      </c>
      <c r="AD7" s="214">
        <v>0.96638239999999997</v>
      </c>
      <c r="AE7" s="214">
        <v>0.92849696774000001</v>
      </c>
      <c r="AF7" s="214">
        <v>0.90168013332999997</v>
      </c>
      <c r="AG7" s="214">
        <v>0.83760870968000001</v>
      </c>
      <c r="AH7" s="214">
        <v>0.83561206452000003</v>
      </c>
      <c r="AI7" s="214">
        <v>0.95013093332999998</v>
      </c>
      <c r="AJ7" s="214">
        <v>0.96415700000000004</v>
      </c>
      <c r="AK7" s="214">
        <v>0.98130286667</v>
      </c>
      <c r="AL7" s="214">
        <v>1.0195546451999999</v>
      </c>
      <c r="AM7" s="214">
        <v>1.0086451613</v>
      </c>
      <c r="AN7" s="214">
        <v>0.98250000000000004</v>
      </c>
      <c r="AO7" s="214">
        <v>0.98461290322999995</v>
      </c>
      <c r="AP7" s="214">
        <v>0.99196666667</v>
      </c>
      <c r="AQ7" s="214">
        <v>0.93948387096999997</v>
      </c>
      <c r="AR7" s="214">
        <v>0.86666666667000003</v>
      </c>
      <c r="AS7" s="214">
        <v>0.86070967742000004</v>
      </c>
      <c r="AT7" s="214">
        <v>0.81212903225999999</v>
      </c>
      <c r="AU7" s="214">
        <v>0.92</v>
      </c>
      <c r="AV7" s="214">
        <v>0.94135483871000003</v>
      </c>
      <c r="AW7" s="214">
        <v>0.98883333333000001</v>
      </c>
      <c r="AX7" s="214">
        <v>0.99809677418999998</v>
      </c>
      <c r="AY7" s="214">
        <v>0.98705160000000003</v>
      </c>
      <c r="AZ7" s="214">
        <v>1.0159149999999999</v>
      </c>
      <c r="BA7" s="355">
        <v>1.0037720000000001</v>
      </c>
      <c r="BB7" s="355">
        <v>0.93199730000000003</v>
      </c>
      <c r="BC7" s="355">
        <v>0.84556560000000003</v>
      </c>
      <c r="BD7" s="355">
        <v>0.77573259999999999</v>
      </c>
      <c r="BE7" s="355">
        <v>0.67368709999999998</v>
      </c>
      <c r="BF7" s="355">
        <v>0.7758988</v>
      </c>
      <c r="BG7" s="355">
        <v>0.85395520000000003</v>
      </c>
      <c r="BH7" s="355">
        <v>0.89208750000000003</v>
      </c>
      <c r="BI7" s="355">
        <v>0.95292220000000005</v>
      </c>
      <c r="BJ7" s="355">
        <v>0.97178109999999995</v>
      </c>
      <c r="BK7" s="355">
        <v>0.96213510000000002</v>
      </c>
      <c r="BL7" s="355">
        <v>0.9953999</v>
      </c>
      <c r="BM7" s="355">
        <v>0.9890485</v>
      </c>
      <c r="BN7" s="355">
        <v>0.91857259999999996</v>
      </c>
      <c r="BO7" s="355">
        <v>0.82358750000000003</v>
      </c>
      <c r="BP7" s="355">
        <v>0.75505840000000002</v>
      </c>
      <c r="BQ7" s="355">
        <v>0.66538739999999996</v>
      </c>
      <c r="BR7" s="355">
        <v>0.77520080000000002</v>
      </c>
      <c r="BS7" s="355">
        <v>0.85005010000000003</v>
      </c>
      <c r="BT7" s="355">
        <v>0.88932690000000003</v>
      </c>
      <c r="BU7" s="355">
        <v>0.95069179999999998</v>
      </c>
      <c r="BV7" s="355">
        <v>0.96877519999999995</v>
      </c>
    </row>
    <row r="8" spans="1:74" ht="11.1" customHeight="1" x14ac:dyDescent="0.2">
      <c r="A8" s="76" t="s">
        <v>1003</v>
      </c>
      <c r="B8" s="185" t="s">
        <v>136</v>
      </c>
      <c r="C8" s="214">
        <v>4.5012843548000001</v>
      </c>
      <c r="D8" s="214">
        <v>4.4386809654999997</v>
      </c>
      <c r="E8" s="214">
        <v>4.5467203870999997</v>
      </c>
      <c r="F8" s="214">
        <v>4.3929435000000003</v>
      </c>
      <c r="G8" s="214">
        <v>4.1593005806000001</v>
      </c>
      <c r="H8" s="214">
        <v>3.8718629667000002</v>
      </c>
      <c r="I8" s="214">
        <v>4.0775592903</v>
      </c>
      <c r="J8" s="214">
        <v>3.5145862258</v>
      </c>
      <c r="K8" s="214">
        <v>3.6542048333000001</v>
      </c>
      <c r="L8" s="214">
        <v>4.0449321290000002</v>
      </c>
      <c r="M8" s="214">
        <v>4.1415151000000003</v>
      </c>
      <c r="N8" s="214">
        <v>4.0919650000000001</v>
      </c>
      <c r="O8" s="214">
        <v>3.9666091935000001</v>
      </c>
      <c r="P8" s="214">
        <v>3.8795916786000002</v>
      </c>
      <c r="Q8" s="214">
        <v>3.7564155484000001</v>
      </c>
      <c r="R8" s="214">
        <v>3.8094849332999998</v>
      </c>
      <c r="S8" s="214">
        <v>3.6520217742000001</v>
      </c>
      <c r="T8" s="214">
        <v>3.4230017333</v>
      </c>
      <c r="U8" s="214">
        <v>3.4870538065000001</v>
      </c>
      <c r="V8" s="214">
        <v>3.3142614194000002</v>
      </c>
      <c r="W8" s="214">
        <v>3.5835407333</v>
      </c>
      <c r="X8" s="214">
        <v>3.250666871</v>
      </c>
      <c r="Y8" s="214">
        <v>3.5561827667000001</v>
      </c>
      <c r="Z8" s="214">
        <v>3.3939897742</v>
      </c>
      <c r="AA8" s="214">
        <v>3.2404014515999999</v>
      </c>
      <c r="AB8" s="214">
        <v>3.3490647142999999</v>
      </c>
      <c r="AC8" s="214">
        <v>3.3361158387000001</v>
      </c>
      <c r="AD8" s="214">
        <v>3.4865454332999999</v>
      </c>
      <c r="AE8" s="214">
        <v>3.532759129</v>
      </c>
      <c r="AF8" s="214">
        <v>3.5300077333000002</v>
      </c>
      <c r="AG8" s="214">
        <v>3.4942127419000002</v>
      </c>
      <c r="AH8" s="214">
        <v>3.5234226452000001</v>
      </c>
      <c r="AI8" s="214">
        <v>3.5013149333000002</v>
      </c>
      <c r="AJ8" s="214">
        <v>3.5233012258</v>
      </c>
      <c r="AK8" s="214">
        <v>3.3366933333</v>
      </c>
      <c r="AL8" s="214">
        <v>3.4127315161</v>
      </c>
      <c r="AM8" s="214">
        <v>3.5121721290000001</v>
      </c>
      <c r="AN8" s="214">
        <v>3.4621548214</v>
      </c>
      <c r="AO8" s="214">
        <v>3.1551224516</v>
      </c>
      <c r="AP8" s="214">
        <v>3.7005829333000002</v>
      </c>
      <c r="AQ8" s="214">
        <v>3.6935983226000002</v>
      </c>
      <c r="AR8" s="214">
        <v>3.6600245999999999</v>
      </c>
      <c r="AS8" s="214">
        <v>3.8715769676999998</v>
      </c>
      <c r="AT8" s="214">
        <v>3.9652760967999998</v>
      </c>
      <c r="AU8" s="214">
        <v>4.0069248333000003</v>
      </c>
      <c r="AV8" s="214">
        <v>3.6881995161000001</v>
      </c>
      <c r="AW8" s="214">
        <v>3.3935436666999999</v>
      </c>
      <c r="AX8" s="214">
        <v>3.4724628709999998</v>
      </c>
      <c r="AY8" s="214">
        <v>3.376792</v>
      </c>
      <c r="AZ8" s="214">
        <v>3.5164780000000002</v>
      </c>
      <c r="BA8" s="355">
        <v>3.4165800000000002</v>
      </c>
      <c r="BB8" s="355">
        <v>3.5272070000000002</v>
      </c>
      <c r="BC8" s="355">
        <v>3.4310550000000002</v>
      </c>
      <c r="BD8" s="355">
        <v>3.1904560000000002</v>
      </c>
      <c r="BE8" s="355">
        <v>3.3064629999999999</v>
      </c>
      <c r="BF8" s="355">
        <v>3.1329120000000001</v>
      </c>
      <c r="BG8" s="355">
        <v>3.1961810000000002</v>
      </c>
      <c r="BH8" s="355">
        <v>3.0633240000000002</v>
      </c>
      <c r="BI8" s="355">
        <v>3.2157800000000001</v>
      </c>
      <c r="BJ8" s="355">
        <v>3.2334860000000001</v>
      </c>
      <c r="BK8" s="355">
        <v>3.1604700000000001</v>
      </c>
      <c r="BL8" s="355">
        <v>3.3001559999999999</v>
      </c>
      <c r="BM8" s="355">
        <v>3.2002579999999998</v>
      </c>
      <c r="BN8" s="355">
        <v>3.3108849999999999</v>
      </c>
      <c r="BO8" s="355">
        <v>3.2147329999999998</v>
      </c>
      <c r="BP8" s="355">
        <v>2.9741339999999998</v>
      </c>
      <c r="BQ8" s="355">
        <v>3.090141</v>
      </c>
      <c r="BR8" s="355">
        <v>2.9165899999999998</v>
      </c>
      <c r="BS8" s="355">
        <v>2.9798589999999998</v>
      </c>
      <c r="BT8" s="355">
        <v>2.8470019999999998</v>
      </c>
      <c r="BU8" s="355">
        <v>3.1199460000000001</v>
      </c>
      <c r="BV8" s="355">
        <v>3.1171639999999998</v>
      </c>
    </row>
    <row r="9" spans="1:74" ht="11.1" customHeight="1" x14ac:dyDescent="0.2">
      <c r="A9" s="76" t="s">
        <v>1004</v>
      </c>
      <c r="B9" s="185" t="s">
        <v>128</v>
      </c>
      <c r="C9" s="214">
        <v>63.846450451999999</v>
      </c>
      <c r="D9" s="214">
        <v>62.581434690000002</v>
      </c>
      <c r="E9" s="214">
        <v>62.748345065000002</v>
      </c>
      <c r="F9" s="214">
        <v>62.769020333</v>
      </c>
      <c r="G9" s="214">
        <v>63.301680355000002</v>
      </c>
      <c r="H9" s="214">
        <v>63.203048099999997</v>
      </c>
      <c r="I9" s="214">
        <v>64.830680387000001</v>
      </c>
      <c r="J9" s="214">
        <v>65.221119161000004</v>
      </c>
      <c r="K9" s="214">
        <v>65.273566767000005</v>
      </c>
      <c r="L9" s="214">
        <v>64.946581934999998</v>
      </c>
      <c r="M9" s="214">
        <v>64.909087</v>
      </c>
      <c r="N9" s="214">
        <v>64.297138838999999</v>
      </c>
      <c r="O9" s="214">
        <v>63.906385903</v>
      </c>
      <c r="P9" s="214">
        <v>64.176234785999995</v>
      </c>
      <c r="Q9" s="214">
        <v>64.142096773999995</v>
      </c>
      <c r="R9" s="214">
        <v>65.019696400000001</v>
      </c>
      <c r="S9" s="214">
        <v>65.030113258</v>
      </c>
      <c r="T9" s="214">
        <v>65.208745167000004</v>
      </c>
      <c r="U9" s="214">
        <v>66.608066676999997</v>
      </c>
      <c r="V9" s="214">
        <v>66.623386902999997</v>
      </c>
      <c r="W9" s="214">
        <v>66.068093966999996</v>
      </c>
      <c r="X9" s="214">
        <v>66.562596612999997</v>
      </c>
      <c r="Y9" s="214">
        <v>66.945147367000004</v>
      </c>
      <c r="Z9" s="214">
        <v>65.856982387000002</v>
      </c>
      <c r="AA9" s="214">
        <v>67.021751194000004</v>
      </c>
      <c r="AB9" s="214">
        <v>67.159623785999997</v>
      </c>
      <c r="AC9" s="214">
        <v>68.152534129000003</v>
      </c>
      <c r="AD9" s="214">
        <v>69.093517199999994</v>
      </c>
      <c r="AE9" s="214">
        <v>69.730954677</v>
      </c>
      <c r="AF9" s="214">
        <v>70.083652333000003</v>
      </c>
      <c r="AG9" s="214">
        <v>71.229755354999995</v>
      </c>
      <c r="AH9" s="214">
        <v>71.712140065</v>
      </c>
      <c r="AI9" s="214">
        <v>72.112102032999999</v>
      </c>
      <c r="AJ9" s="214">
        <v>72.804312128999996</v>
      </c>
      <c r="AK9" s="214">
        <v>73.193813233</v>
      </c>
      <c r="AL9" s="214">
        <v>73.574010677000004</v>
      </c>
      <c r="AM9" s="214">
        <v>72.850814903</v>
      </c>
      <c r="AN9" s="214">
        <v>73.581399750000003</v>
      </c>
      <c r="AO9" s="214">
        <v>74.528234065000007</v>
      </c>
      <c r="AP9" s="214">
        <v>74.578901833000003</v>
      </c>
      <c r="AQ9" s="214">
        <v>73.822264709999999</v>
      </c>
      <c r="AR9" s="214">
        <v>74.469253332999997</v>
      </c>
      <c r="AS9" s="214">
        <v>74.595303064999996</v>
      </c>
      <c r="AT9" s="214">
        <v>75.016712128999998</v>
      </c>
      <c r="AU9" s="214">
        <v>75.299591466999999</v>
      </c>
      <c r="AV9" s="214">
        <v>74.582701129</v>
      </c>
      <c r="AW9" s="214">
        <v>74.676420699999994</v>
      </c>
      <c r="AX9" s="214">
        <v>74.248881999999995</v>
      </c>
      <c r="AY9" s="214">
        <v>74.978099999999998</v>
      </c>
      <c r="AZ9" s="214">
        <v>75.139009999999999</v>
      </c>
      <c r="BA9" s="355">
        <v>75.020979999999994</v>
      </c>
      <c r="BB9" s="355">
        <v>75.153409999999994</v>
      </c>
      <c r="BC9" s="355">
        <v>75.286289999999994</v>
      </c>
      <c r="BD9" s="355">
        <v>75.369630000000001</v>
      </c>
      <c r="BE9" s="355">
        <v>75.353430000000003</v>
      </c>
      <c r="BF9" s="355">
        <v>75.537689999999998</v>
      </c>
      <c r="BG9" s="355">
        <v>75.722409999999996</v>
      </c>
      <c r="BH9" s="355">
        <v>75.907589999999999</v>
      </c>
      <c r="BI9" s="355">
        <v>76.093239999999994</v>
      </c>
      <c r="BJ9" s="355">
        <v>76.279340000000005</v>
      </c>
      <c r="BK9" s="355">
        <v>76.428100000000001</v>
      </c>
      <c r="BL9" s="355">
        <v>76.739009999999993</v>
      </c>
      <c r="BM9" s="355">
        <v>76.820980000000006</v>
      </c>
      <c r="BN9" s="355">
        <v>76.953410000000005</v>
      </c>
      <c r="BO9" s="355">
        <v>77.086290000000005</v>
      </c>
      <c r="BP9" s="355">
        <v>77.319630000000004</v>
      </c>
      <c r="BQ9" s="355">
        <v>77.40343</v>
      </c>
      <c r="BR9" s="355">
        <v>77.587689999999995</v>
      </c>
      <c r="BS9" s="355">
        <v>77.772409999999994</v>
      </c>
      <c r="BT9" s="355">
        <v>77.957589999999996</v>
      </c>
      <c r="BU9" s="355">
        <v>78.143240000000006</v>
      </c>
      <c r="BV9" s="355">
        <v>78.329340000000002</v>
      </c>
    </row>
    <row r="10" spans="1:74" ht="11.1" customHeight="1" x14ac:dyDescent="0.2">
      <c r="A10" s="76" t="s">
        <v>688</v>
      </c>
      <c r="B10" s="185" t="s">
        <v>578</v>
      </c>
      <c r="C10" s="214">
        <v>66.008645161000004</v>
      </c>
      <c r="D10" s="214">
        <v>64.717724137999994</v>
      </c>
      <c r="E10" s="214">
        <v>64.965935483999999</v>
      </c>
      <c r="F10" s="214">
        <v>64.781233333000003</v>
      </c>
      <c r="G10" s="214">
        <v>65.047903226000003</v>
      </c>
      <c r="H10" s="214">
        <v>64.635166666999993</v>
      </c>
      <c r="I10" s="214">
        <v>66.305645161000001</v>
      </c>
      <c r="J10" s="214">
        <v>65.979290323000001</v>
      </c>
      <c r="K10" s="214">
        <v>66.358199999999997</v>
      </c>
      <c r="L10" s="214">
        <v>66.501580645000004</v>
      </c>
      <c r="M10" s="214">
        <v>66.597233333000005</v>
      </c>
      <c r="N10" s="214">
        <v>66.006838709999997</v>
      </c>
      <c r="O10" s="214">
        <v>65.258419355000001</v>
      </c>
      <c r="P10" s="214">
        <v>65.448607143000004</v>
      </c>
      <c r="Q10" s="214">
        <v>65.272354839000002</v>
      </c>
      <c r="R10" s="214">
        <v>66.115033333</v>
      </c>
      <c r="S10" s="214">
        <v>65.889129032</v>
      </c>
      <c r="T10" s="214">
        <v>65.792133332999995</v>
      </c>
      <c r="U10" s="214">
        <v>67.091290322999996</v>
      </c>
      <c r="V10" s="214">
        <v>66.946903226000003</v>
      </c>
      <c r="W10" s="214">
        <v>66.772833332999994</v>
      </c>
      <c r="X10" s="214">
        <v>66.975064516000003</v>
      </c>
      <c r="Y10" s="214">
        <v>67.661133332999995</v>
      </c>
      <c r="Z10" s="214">
        <v>66.525677419000004</v>
      </c>
      <c r="AA10" s="214">
        <v>67.072483871000003</v>
      </c>
      <c r="AB10" s="214">
        <v>67.305214285999995</v>
      </c>
      <c r="AC10" s="214">
        <v>68.194516128999993</v>
      </c>
      <c r="AD10" s="214">
        <v>69.219866667000005</v>
      </c>
      <c r="AE10" s="214">
        <v>69.827645161000007</v>
      </c>
      <c r="AF10" s="214">
        <v>70.131766666999994</v>
      </c>
      <c r="AG10" s="214">
        <v>71.116451612999995</v>
      </c>
      <c r="AH10" s="214">
        <v>71.596064515999998</v>
      </c>
      <c r="AI10" s="214">
        <v>72.0595</v>
      </c>
      <c r="AJ10" s="214">
        <v>72.744870968000001</v>
      </c>
      <c r="AK10" s="214">
        <v>72.951966666999994</v>
      </c>
      <c r="AL10" s="214">
        <v>73.417354838999998</v>
      </c>
      <c r="AM10" s="214">
        <v>73.081870968000004</v>
      </c>
      <c r="AN10" s="214">
        <v>73.556035714000004</v>
      </c>
      <c r="AO10" s="214">
        <v>74.087322580999995</v>
      </c>
      <c r="AP10" s="214">
        <v>74.526233332999993</v>
      </c>
      <c r="AQ10" s="214">
        <v>73.786516129000006</v>
      </c>
      <c r="AR10" s="214">
        <v>74.302466667000004</v>
      </c>
      <c r="AS10" s="214">
        <v>74.632935484000001</v>
      </c>
      <c r="AT10" s="214">
        <v>75.020806452000002</v>
      </c>
      <c r="AU10" s="214">
        <v>75.423633332999998</v>
      </c>
      <c r="AV10" s="214">
        <v>74.291645161000005</v>
      </c>
      <c r="AW10" s="214">
        <v>74.096800000000002</v>
      </c>
      <c r="AX10" s="214">
        <v>73.852645160999998</v>
      </c>
      <c r="AY10" s="214">
        <v>74.404039999999995</v>
      </c>
      <c r="AZ10" s="214">
        <v>74.709900000000005</v>
      </c>
      <c r="BA10" s="355">
        <v>74.507099999999994</v>
      </c>
      <c r="BB10" s="355">
        <v>74.660129999999995</v>
      </c>
      <c r="BC10" s="355">
        <v>74.614270000000005</v>
      </c>
      <c r="BD10" s="355">
        <v>74.403329999999997</v>
      </c>
      <c r="BE10" s="355">
        <v>74.399630000000002</v>
      </c>
      <c r="BF10" s="355">
        <v>74.505920000000003</v>
      </c>
      <c r="BG10" s="355">
        <v>74.811970000000002</v>
      </c>
      <c r="BH10" s="355">
        <v>74.896479999999997</v>
      </c>
      <c r="BI10" s="355">
        <v>75.27073</v>
      </c>
      <c r="BJ10" s="355">
        <v>75.479579999999999</v>
      </c>
      <c r="BK10" s="355">
        <v>75.541510000000002</v>
      </c>
      <c r="BL10" s="355">
        <v>75.995310000000003</v>
      </c>
      <c r="BM10" s="355">
        <v>75.972539999999995</v>
      </c>
      <c r="BN10" s="355">
        <v>76.134379999999993</v>
      </c>
      <c r="BO10" s="355">
        <v>76.079750000000004</v>
      </c>
      <c r="BP10" s="355">
        <v>76.008669999999995</v>
      </c>
      <c r="BQ10" s="355">
        <v>76.111959999999996</v>
      </c>
      <c r="BR10" s="355">
        <v>76.224990000000005</v>
      </c>
      <c r="BS10" s="355">
        <v>76.527749999999997</v>
      </c>
      <c r="BT10" s="355">
        <v>76.613650000000007</v>
      </c>
      <c r="BU10" s="355">
        <v>77.101280000000003</v>
      </c>
      <c r="BV10" s="355">
        <v>77.290149999999997</v>
      </c>
    </row>
    <row r="11" spans="1:74" ht="11.1" customHeight="1" x14ac:dyDescent="0.2">
      <c r="A11" s="637" t="s">
        <v>694</v>
      </c>
      <c r="B11" s="638" t="s">
        <v>1231</v>
      </c>
      <c r="C11" s="214">
        <v>0.50994370968000002</v>
      </c>
      <c r="D11" s="214">
        <v>0.69462706897000004</v>
      </c>
      <c r="E11" s="214">
        <v>0.62165135484</v>
      </c>
      <c r="F11" s="214">
        <v>0.25171783332999997</v>
      </c>
      <c r="G11" s="214">
        <v>0.52296341935000001</v>
      </c>
      <c r="H11" s="214">
        <v>0.27518376667</v>
      </c>
      <c r="I11" s="214">
        <v>0.49541090322999998</v>
      </c>
      <c r="J11" s="214">
        <v>0.61614103226000005</v>
      </c>
      <c r="K11" s="214">
        <v>0.3833665</v>
      </c>
      <c r="L11" s="214">
        <v>0.33390354839000003</v>
      </c>
      <c r="M11" s="214">
        <v>0.4736631</v>
      </c>
      <c r="N11" s="214">
        <v>0.54471499999999995</v>
      </c>
      <c r="O11" s="214">
        <v>0.43539941934999998</v>
      </c>
      <c r="P11" s="214">
        <v>0.40637464286000002</v>
      </c>
      <c r="Q11" s="214">
        <v>0.26747803226</v>
      </c>
      <c r="R11" s="214">
        <v>0.17235173333000001</v>
      </c>
      <c r="S11" s="214">
        <v>0.18147641935</v>
      </c>
      <c r="T11" s="214">
        <v>0.26821283333000001</v>
      </c>
      <c r="U11" s="214">
        <v>0.26165522581</v>
      </c>
      <c r="V11" s="214">
        <v>0.28416535484</v>
      </c>
      <c r="W11" s="214">
        <v>0.56499416667000002</v>
      </c>
      <c r="X11" s="214">
        <v>0.17931012902999999</v>
      </c>
      <c r="Y11" s="214">
        <v>8.9723333333000005E-2</v>
      </c>
      <c r="Z11" s="214">
        <v>8.8005838710000006E-2</v>
      </c>
      <c r="AA11" s="214">
        <v>0.27535322580999999</v>
      </c>
      <c r="AB11" s="214">
        <v>0.13656892857</v>
      </c>
      <c r="AC11" s="214">
        <v>8.7134967741999997E-2</v>
      </c>
      <c r="AD11" s="214">
        <v>0.10020546667000001</v>
      </c>
      <c r="AE11" s="214">
        <v>9.0517290323000002E-2</v>
      </c>
      <c r="AF11" s="214">
        <v>0.32666273333000001</v>
      </c>
      <c r="AG11" s="214">
        <v>0.20339206452</v>
      </c>
      <c r="AH11" s="214">
        <v>5.0553451612999997E-2</v>
      </c>
      <c r="AI11" s="214">
        <v>0.19150036667000001</v>
      </c>
      <c r="AJ11" s="214">
        <v>0.22494225806000001</v>
      </c>
      <c r="AK11" s="214">
        <v>0</v>
      </c>
      <c r="AL11" s="214">
        <v>0.25842312902999998</v>
      </c>
      <c r="AM11" s="214">
        <v>0.37470693548</v>
      </c>
      <c r="AN11" s="214">
        <v>0.43579732143</v>
      </c>
      <c r="AO11" s="214">
        <v>0.47260416128999999</v>
      </c>
      <c r="AP11" s="214">
        <v>9.6095266666999996E-2</v>
      </c>
      <c r="AQ11" s="214">
        <v>5.5065516129E-2</v>
      </c>
      <c r="AR11" s="214">
        <v>8.6591433332999998E-2</v>
      </c>
      <c r="AS11" s="214">
        <v>0.23140287097000001</v>
      </c>
      <c r="AT11" s="214">
        <v>0.36146448387000002</v>
      </c>
      <c r="AU11" s="214">
        <v>0.18845123333</v>
      </c>
      <c r="AV11" s="214">
        <v>0.28027732257999999</v>
      </c>
      <c r="AW11" s="214">
        <v>0.25051279999999998</v>
      </c>
      <c r="AX11" s="214">
        <v>0.18121761289999999</v>
      </c>
      <c r="AY11" s="214">
        <v>0.12</v>
      </c>
      <c r="AZ11" s="214">
        <v>0.14034482759</v>
      </c>
      <c r="BA11" s="355">
        <v>0.15</v>
      </c>
      <c r="BB11" s="355">
        <v>0.182</v>
      </c>
      <c r="BC11" s="355">
        <v>0.17</v>
      </c>
      <c r="BD11" s="355">
        <v>0.12</v>
      </c>
      <c r="BE11" s="355">
        <v>0.18096774194000001</v>
      </c>
      <c r="BF11" s="355">
        <v>0.14034482759</v>
      </c>
      <c r="BG11" s="355">
        <v>0.18</v>
      </c>
      <c r="BH11" s="355">
        <v>0.182</v>
      </c>
      <c r="BI11" s="355">
        <v>0.15049999999999999</v>
      </c>
      <c r="BJ11" s="355">
        <v>0.12</v>
      </c>
      <c r="BK11" s="355">
        <v>0.12</v>
      </c>
      <c r="BL11" s="355">
        <v>0.12</v>
      </c>
      <c r="BM11" s="355">
        <v>0.12</v>
      </c>
      <c r="BN11" s="355">
        <v>0.12</v>
      </c>
      <c r="BO11" s="355">
        <v>0.12</v>
      </c>
      <c r="BP11" s="355">
        <v>0.12</v>
      </c>
      <c r="BQ11" s="355">
        <v>0.12</v>
      </c>
      <c r="BR11" s="355">
        <v>0.12</v>
      </c>
      <c r="BS11" s="355">
        <v>0.12</v>
      </c>
      <c r="BT11" s="355">
        <v>0.12</v>
      </c>
      <c r="BU11" s="355">
        <v>0.12</v>
      </c>
      <c r="BV11" s="355">
        <v>0.12</v>
      </c>
    </row>
    <row r="12" spans="1:74" ht="11.1" customHeight="1" x14ac:dyDescent="0.2">
      <c r="A12" s="637" t="s">
        <v>1232</v>
      </c>
      <c r="B12" s="638" t="s">
        <v>1233</v>
      </c>
      <c r="C12" s="214">
        <v>0.19996296774</v>
      </c>
      <c r="D12" s="214">
        <v>6.4841034483000007E-2</v>
      </c>
      <c r="E12" s="214">
        <v>8.4356419355000004E-2</v>
      </c>
      <c r="F12" s="214">
        <v>5.8753333333E-4</v>
      </c>
      <c r="G12" s="214">
        <v>9.0670387096999996E-2</v>
      </c>
      <c r="H12" s="214">
        <v>7.9956466667000001E-2</v>
      </c>
      <c r="I12" s="214">
        <v>3.9458064515999997E-4</v>
      </c>
      <c r="J12" s="214">
        <v>7.9181645161E-2</v>
      </c>
      <c r="K12" s="214">
        <v>3.9906666667000002E-4</v>
      </c>
      <c r="L12" s="214">
        <v>0.14100274194000001</v>
      </c>
      <c r="M12" s="214">
        <v>2.2159999999999999E-4</v>
      </c>
      <c r="N12" s="214">
        <v>0.17805535484000001</v>
      </c>
      <c r="O12" s="214">
        <v>4.0658064516E-4</v>
      </c>
      <c r="P12" s="214">
        <v>8.0225000000000001E-4</v>
      </c>
      <c r="Q12" s="214">
        <v>7.3367741935E-4</v>
      </c>
      <c r="R12" s="214">
        <v>7.0830000000000003E-4</v>
      </c>
      <c r="S12" s="214">
        <v>4.7232258064999999E-4</v>
      </c>
      <c r="T12" s="214">
        <v>3.8713333333E-4</v>
      </c>
      <c r="U12" s="214">
        <v>2.6319354839000002E-4</v>
      </c>
      <c r="V12" s="214">
        <v>3.0290322581000002E-4</v>
      </c>
      <c r="W12" s="214">
        <v>3.8776666667000002E-4</v>
      </c>
      <c r="X12" s="214">
        <v>5.1648387096999999E-4</v>
      </c>
      <c r="Y12" s="214">
        <v>9.1558899999999999E-2</v>
      </c>
      <c r="Z12" s="214">
        <v>8.4654838709999998E-4</v>
      </c>
      <c r="AA12" s="214">
        <v>9.5051612903E-4</v>
      </c>
      <c r="AB12" s="214">
        <v>9.6226464285999999E-2</v>
      </c>
      <c r="AC12" s="214">
        <v>9.0480645161000002E-4</v>
      </c>
      <c r="AD12" s="214">
        <v>8.4023333333000001E-4</v>
      </c>
      <c r="AE12" s="214">
        <v>6.1529806451999999E-2</v>
      </c>
      <c r="AF12" s="214">
        <v>5.5763333332999997E-4</v>
      </c>
      <c r="AG12" s="214">
        <v>9.1185483871000006E-2</v>
      </c>
      <c r="AH12" s="214">
        <v>9.2361548387000003E-2</v>
      </c>
      <c r="AI12" s="214">
        <v>9.6807433333000001E-2</v>
      </c>
      <c r="AJ12" s="214">
        <v>9.3671903225999997E-2</v>
      </c>
      <c r="AK12" s="214">
        <v>9.0260000000000004E-4</v>
      </c>
      <c r="AL12" s="214">
        <v>9.1135483870999996E-4</v>
      </c>
      <c r="AM12" s="214">
        <v>9.1344806451999994E-2</v>
      </c>
      <c r="AN12" s="214">
        <v>9.8148571429000006E-2</v>
      </c>
      <c r="AO12" s="214">
        <v>7.3132258065000005E-4</v>
      </c>
      <c r="AP12" s="214">
        <v>8.0453333332999996E-4</v>
      </c>
      <c r="AQ12" s="214">
        <v>8.9333580644999994E-2</v>
      </c>
      <c r="AR12" s="214">
        <v>9.2474266666999996E-2</v>
      </c>
      <c r="AS12" s="214">
        <v>8.9371064516000007E-2</v>
      </c>
      <c r="AT12" s="214">
        <v>8.9127967742000005E-2</v>
      </c>
      <c r="AU12" s="214">
        <v>9.2231499999999994E-2</v>
      </c>
      <c r="AV12" s="214">
        <v>8.9317741935E-2</v>
      </c>
      <c r="AW12" s="214">
        <v>9.8963933333000006E-2</v>
      </c>
      <c r="AX12" s="214">
        <v>0.10232645160999999</v>
      </c>
      <c r="AY12" s="214">
        <v>1E-3</v>
      </c>
      <c r="AZ12" s="214">
        <v>0.05</v>
      </c>
      <c r="BA12" s="355">
        <v>0.1</v>
      </c>
      <c r="BB12" s="355">
        <v>0.1</v>
      </c>
      <c r="BC12" s="355">
        <v>0.26100000000000001</v>
      </c>
      <c r="BD12" s="355">
        <v>0.42199999999999999</v>
      </c>
      <c r="BE12" s="355">
        <v>0.52200000000000002</v>
      </c>
      <c r="BF12" s="355">
        <v>0.68300000000000005</v>
      </c>
      <c r="BG12" s="355">
        <v>0.78300000000000003</v>
      </c>
      <c r="BH12" s="355">
        <v>0.90439999999999998</v>
      </c>
      <c r="BI12" s="355">
        <v>1.044</v>
      </c>
      <c r="BJ12" s="355">
        <v>1.044</v>
      </c>
      <c r="BK12" s="355">
        <v>1.044</v>
      </c>
      <c r="BL12" s="355">
        <v>1.044</v>
      </c>
      <c r="BM12" s="355">
        <v>1.044</v>
      </c>
      <c r="BN12" s="355">
        <v>1.044</v>
      </c>
      <c r="BO12" s="355">
        <v>1.044</v>
      </c>
      <c r="BP12" s="355">
        <v>1.2050000000000001</v>
      </c>
      <c r="BQ12" s="355">
        <v>1.2050000000000001</v>
      </c>
      <c r="BR12" s="355">
        <v>1.379</v>
      </c>
      <c r="BS12" s="355">
        <v>1.4790000000000001</v>
      </c>
      <c r="BT12" s="355">
        <v>1.4790000000000001</v>
      </c>
      <c r="BU12" s="355">
        <v>1.7255</v>
      </c>
      <c r="BV12" s="355">
        <v>1.972</v>
      </c>
    </row>
    <row r="13" spans="1:74" ht="11.1" customHeight="1" x14ac:dyDescent="0.2">
      <c r="A13" s="637" t="s">
        <v>693</v>
      </c>
      <c r="B13" s="638" t="s">
        <v>1191</v>
      </c>
      <c r="C13" s="214">
        <v>8.5588059676999997</v>
      </c>
      <c r="D13" s="214">
        <v>8.6124895862000006</v>
      </c>
      <c r="E13" s="214">
        <v>7.9316363226000002</v>
      </c>
      <c r="F13" s="214">
        <v>7.8488747666999998</v>
      </c>
      <c r="G13" s="214">
        <v>7.8326228064999999</v>
      </c>
      <c r="H13" s="214">
        <v>8.3825362332999998</v>
      </c>
      <c r="I13" s="214">
        <v>8.5744601290000002</v>
      </c>
      <c r="J13" s="214">
        <v>8.4596737742000006</v>
      </c>
      <c r="K13" s="214">
        <v>8.2163050000000002</v>
      </c>
      <c r="L13" s="214">
        <v>7.8403500967999999</v>
      </c>
      <c r="M13" s="214">
        <v>7.3214394</v>
      </c>
      <c r="N13" s="214">
        <v>7.5864371935000001</v>
      </c>
      <c r="O13" s="214">
        <v>8.5348485483999994</v>
      </c>
      <c r="P13" s="214">
        <v>8.0534603571000005</v>
      </c>
      <c r="Q13" s="214">
        <v>7.7418909676999998</v>
      </c>
      <c r="R13" s="214">
        <v>7.1812587333</v>
      </c>
      <c r="S13" s="214">
        <v>7.3728247096999997</v>
      </c>
      <c r="T13" s="214">
        <v>7.6214635333</v>
      </c>
      <c r="U13" s="214">
        <v>7.3576560000000004</v>
      </c>
      <c r="V13" s="214">
        <v>7.3367295806000001</v>
      </c>
      <c r="W13" s="214">
        <v>7.5643589999999996</v>
      </c>
      <c r="X13" s="214">
        <v>6.9313191290000002</v>
      </c>
      <c r="Y13" s="214">
        <v>7.2000369332999998</v>
      </c>
      <c r="Z13" s="214">
        <v>8.7242761289999997</v>
      </c>
      <c r="AA13" s="214">
        <v>9.2511872580999999</v>
      </c>
      <c r="AB13" s="214">
        <v>8.6275373214000002</v>
      </c>
      <c r="AC13" s="214">
        <v>7.466380129</v>
      </c>
      <c r="AD13" s="214">
        <v>6.5877834000000002</v>
      </c>
      <c r="AE13" s="214">
        <v>6.5755219355000003</v>
      </c>
      <c r="AF13" s="214">
        <v>6.3942833666999999</v>
      </c>
      <c r="AG13" s="214">
        <v>6.2854825161000001</v>
      </c>
      <c r="AH13" s="214">
        <v>6.6118713870999999</v>
      </c>
      <c r="AI13" s="214">
        <v>6.5285301000000002</v>
      </c>
      <c r="AJ13" s="214">
        <v>6.8986341935000004</v>
      </c>
      <c r="AK13" s="214">
        <v>7.5819029000000002</v>
      </c>
      <c r="AL13" s="214">
        <v>7.9255984194</v>
      </c>
      <c r="AM13" s="214">
        <v>8.6371359999999999</v>
      </c>
      <c r="AN13" s="214">
        <v>8.6427004643000007</v>
      </c>
      <c r="AO13" s="214">
        <v>7.8217828386999999</v>
      </c>
      <c r="AP13" s="214">
        <v>6.7403003666999997</v>
      </c>
      <c r="AQ13" s="214">
        <v>6.5362186452</v>
      </c>
      <c r="AR13" s="214">
        <v>6.7885391332999996</v>
      </c>
      <c r="AS13" s="214">
        <v>6.7752995160999996</v>
      </c>
      <c r="AT13" s="214">
        <v>6.5370708387000001</v>
      </c>
      <c r="AU13" s="214">
        <v>6.7716539999999998</v>
      </c>
      <c r="AV13" s="214">
        <v>7.0185917418999999</v>
      </c>
      <c r="AW13" s="214">
        <v>7.0234679</v>
      </c>
      <c r="AX13" s="214">
        <v>7.1488211289999999</v>
      </c>
      <c r="AY13" s="214">
        <v>7.7158790000000002</v>
      </c>
      <c r="AZ13" s="214">
        <v>7.3660579999999998</v>
      </c>
      <c r="BA13" s="355">
        <v>6.8164639999999999</v>
      </c>
      <c r="BB13" s="355">
        <v>6.32707</v>
      </c>
      <c r="BC13" s="355">
        <v>6.0203449999999998</v>
      </c>
      <c r="BD13" s="355">
        <v>6.2705140000000004</v>
      </c>
      <c r="BE13" s="355">
        <v>6.6031389999999996</v>
      </c>
      <c r="BF13" s="355">
        <v>6.6290579999999997</v>
      </c>
      <c r="BG13" s="355">
        <v>6.3489069999999996</v>
      </c>
      <c r="BH13" s="355">
        <v>6.2433940000000003</v>
      </c>
      <c r="BI13" s="355">
        <v>6.394374</v>
      </c>
      <c r="BJ13" s="355">
        <v>7.4820960000000003</v>
      </c>
      <c r="BK13" s="355">
        <v>7.82606</v>
      </c>
      <c r="BL13" s="355">
        <v>7.38178</v>
      </c>
      <c r="BM13" s="355">
        <v>6.8167239999999998</v>
      </c>
      <c r="BN13" s="355">
        <v>6.320176</v>
      </c>
      <c r="BO13" s="355">
        <v>6.0219389999999997</v>
      </c>
      <c r="BP13" s="355">
        <v>6.2533029999999998</v>
      </c>
      <c r="BQ13" s="355">
        <v>6.5792020000000004</v>
      </c>
      <c r="BR13" s="355">
        <v>6.6057759999999996</v>
      </c>
      <c r="BS13" s="355">
        <v>6.33141</v>
      </c>
      <c r="BT13" s="355">
        <v>6.2340179999999998</v>
      </c>
      <c r="BU13" s="355">
        <v>6.4822160000000002</v>
      </c>
      <c r="BV13" s="355">
        <v>7.5580410000000002</v>
      </c>
    </row>
    <row r="14" spans="1:74" ht="11.1" customHeight="1" x14ac:dyDescent="0.2">
      <c r="A14" s="637" t="s">
        <v>1234</v>
      </c>
      <c r="B14" s="638" t="s">
        <v>1192</v>
      </c>
      <c r="C14" s="214">
        <v>4.0085609677000003</v>
      </c>
      <c r="D14" s="214">
        <v>4.4239668276000002</v>
      </c>
      <c r="E14" s="214">
        <v>4.4693357419000002</v>
      </c>
      <c r="F14" s="214">
        <v>4.1044121667000004</v>
      </c>
      <c r="G14" s="214">
        <v>4.1989647419000002</v>
      </c>
      <c r="H14" s="214">
        <v>4.0913735666999997</v>
      </c>
      <c r="I14" s="214">
        <v>3.8179092902999998</v>
      </c>
      <c r="J14" s="214">
        <v>4.4126935161</v>
      </c>
      <c r="K14" s="214">
        <v>4.5787466332999998</v>
      </c>
      <c r="L14" s="214">
        <v>4.3728580644999999</v>
      </c>
      <c r="M14" s="214">
        <v>4.7430621000000004</v>
      </c>
      <c r="N14" s="214">
        <v>4.9360584839000001</v>
      </c>
      <c r="O14" s="214">
        <v>4.9815981935</v>
      </c>
      <c r="P14" s="214">
        <v>4.7493125714</v>
      </c>
      <c r="Q14" s="214">
        <v>4.7910009031999996</v>
      </c>
      <c r="R14" s="214">
        <v>4.1916440667000003</v>
      </c>
      <c r="S14" s="214">
        <v>4.5824733226000003</v>
      </c>
      <c r="T14" s="214">
        <v>4.4598684000000004</v>
      </c>
      <c r="U14" s="214">
        <v>4.1485127419000003</v>
      </c>
      <c r="V14" s="214">
        <v>4.2036948064999997</v>
      </c>
      <c r="W14" s="214">
        <v>4.0803270332999997</v>
      </c>
      <c r="X14" s="214">
        <v>3.9480509032</v>
      </c>
      <c r="Y14" s="214">
        <v>3.6978483667000002</v>
      </c>
      <c r="Z14" s="214">
        <v>3.7839705484000001</v>
      </c>
      <c r="AA14" s="214">
        <v>4.3476615483999996</v>
      </c>
      <c r="AB14" s="214">
        <v>4.8519771070999997</v>
      </c>
      <c r="AC14" s="214">
        <v>4.8219328709999996</v>
      </c>
      <c r="AD14" s="214">
        <v>4.0634287667000004</v>
      </c>
      <c r="AE14" s="214">
        <v>3.6192752903000001</v>
      </c>
      <c r="AF14" s="214">
        <v>3.9949061666999999</v>
      </c>
      <c r="AG14" s="214">
        <v>4.0152870644999998</v>
      </c>
      <c r="AH14" s="214">
        <v>3.6294406128999999</v>
      </c>
      <c r="AI14" s="214">
        <v>3.8995690000000001</v>
      </c>
      <c r="AJ14" s="214">
        <v>3.6182256451999999</v>
      </c>
      <c r="AK14" s="214">
        <v>4.0278137999999997</v>
      </c>
      <c r="AL14" s="214">
        <v>4.4178671935000002</v>
      </c>
      <c r="AM14" s="214">
        <v>4.2230739677000004</v>
      </c>
      <c r="AN14" s="214">
        <v>5.0788049642999997</v>
      </c>
      <c r="AO14" s="214">
        <v>5.2885353225999996</v>
      </c>
      <c r="AP14" s="214">
        <v>4.3434550666999998</v>
      </c>
      <c r="AQ14" s="214">
        <v>4.2420925160999996</v>
      </c>
      <c r="AR14" s="214">
        <v>4.5135048332999999</v>
      </c>
      <c r="AS14" s="214">
        <v>4.5499740644999997</v>
      </c>
      <c r="AT14" s="214">
        <v>4.5845694194000002</v>
      </c>
      <c r="AU14" s="214">
        <v>5.3268550000000001</v>
      </c>
      <c r="AV14" s="214">
        <v>5.0241462258</v>
      </c>
      <c r="AW14" s="214">
        <v>4.9652488000000004</v>
      </c>
      <c r="AX14" s="214">
        <v>5.1155458387000001</v>
      </c>
      <c r="AY14" s="214">
        <v>5.2394109999999996</v>
      </c>
      <c r="AZ14" s="214">
        <v>5.2379119999999997</v>
      </c>
      <c r="BA14" s="355">
        <v>5.1002590000000003</v>
      </c>
      <c r="BB14" s="355">
        <v>5.0865039999999997</v>
      </c>
      <c r="BC14" s="355">
        <v>4.9634109999999998</v>
      </c>
      <c r="BD14" s="355">
        <v>4.900709</v>
      </c>
      <c r="BE14" s="355">
        <v>5.2753030000000001</v>
      </c>
      <c r="BF14" s="355">
        <v>5.2852930000000002</v>
      </c>
      <c r="BG14" s="355">
        <v>5.486783</v>
      </c>
      <c r="BH14" s="355">
        <v>5.4270370000000003</v>
      </c>
      <c r="BI14" s="355">
        <v>5.5710839999999999</v>
      </c>
      <c r="BJ14" s="355">
        <v>5.518535</v>
      </c>
      <c r="BK14" s="355">
        <v>5.2884719999999996</v>
      </c>
      <c r="BL14" s="355">
        <v>5.318587</v>
      </c>
      <c r="BM14" s="355">
        <v>5.1758150000000001</v>
      </c>
      <c r="BN14" s="355">
        <v>5.1593650000000002</v>
      </c>
      <c r="BO14" s="355">
        <v>5.0380039999999999</v>
      </c>
      <c r="BP14" s="355">
        <v>5.2375530000000001</v>
      </c>
      <c r="BQ14" s="355">
        <v>5.1763279999999998</v>
      </c>
      <c r="BR14" s="355">
        <v>5.3521049999999999</v>
      </c>
      <c r="BS14" s="355">
        <v>5.3630430000000002</v>
      </c>
      <c r="BT14" s="355">
        <v>5.5652879999999998</v>
      </c>
      <c r="BU14" s="355">
        <v>5.503711</v>
      </c>
      <c r="BV14" s="355">
        <v>5.6450880000000003</v>
      </c>
    </row>
    <row r="15" spans="1:74" ht="11.1" customHeight="1" x14ac:dyDescent="0.2">
      <c r="A15" s="76" t="s">
        <v>695</v>
      </c>
      <c r="B15" s="185" t="s">
        <v>579</v>
      </c>
      <c r="C15" s="214">
        <v>0.16851612902999999</v>
      </c>
      <c r="D15" s="214">
        <v>0.16524137930999999</v>
      </c>
      <c r="E15" s="214">
        <v>0.16587096774000001</v>
      </c>
      <c r="F15" s="214">
        <v>0.16539999999999999</v>
      </c>
      <c r="G15" s="214">
        <v>0.16606451613000001</v>
      </c>
      <c r="H15" s="214">
        <v>0.16503333333</v>
      </c>
      <c r="I15" s="214">
        <v>0.16929032258000001</v>
      </c>
      <c r="J15" s="214">
        <v>0.16845161289999999</v>
      </c>
      <c r="K15" s="214">
        <v>0.16943333332999999</v>
      </c>
      <c r="L15" s="214">
        <v>0.16977419355000001</v>
      </c>
      <c r="M15" s="214">
        <v>0.17003333333000001</v>
      </c>
      <c r="N15" s="214">
        <v>0.16851612902999999</v>
      </c>
      <c r="O15" s="214">
        <v>0.14732258065000001</v>
      </c>
      <c r="P15" s="214">
        <v>0.14774999999999999</v>
      </c>
      <c r="Q15" s="214">
        <v>0.14735483870999999</v>
      </c>
      <c r="R15" s="214">
        <v>0.14926666666999999</v>
      </c>
      <c r="S15" s="214">
        <v>0.14874193548</v>
      </c>
      <c r="T15" s="214">
        <v>0.14853333332999999</v>
      </c>
      <c r="U15" s="214">
        <v>0.1514516129</v>
      </c>
      <c r="V15" s="214">
        <v>0.15112903225999999</v>
      </c>
      <c r="W15" s="214">
        <v>0.15073333333</v>
      </c>
      <c r="X15" s="214">
        <v>0.15119354838999999</v>
      </c>
      <c r="Y15" s="214">
        <v>0.15273333333</v>
      </c>
      <c r="Z15" s="214">
        <v>0.15019354838999999</v>
      </c>
      <c r="AA15" s="214">
        <v>0.15516129032000001</v>
      </c>
      <c r="AB15" s="214">
        <v>0.15571428571000001</v>
      </c>
      <c r="AC15" s="214">
        <v>0.15777419355</v>
      </c>
      <c r="AD15" s="214">
        <v>0.16013333332999999</v>
      </c>
      <c r="AE15" s="214">
        <v>0.1615483871</v>
      </c>
      <c r="AF15" s="214">
        <v>0.16223333333000001</v>
      </c>
      <c r="AG15" s="214">
        <v>0.16451612903000001</v>
      </c>
      <c r="AH15" s="214">
        <v>0.16564516129000001</v>
      </c>
      <c r="AI15" s="214">
        <v>0.16669999999999999</v>
      </c>
      <c r="AJ15" s="214">
        <v>0.16829032258000001</v>
      </c>
      <c r="AK15" s="214">
        <v>0.16876666667000001</v>
      </c>
      <c r="AL15" s="214">
        <v>0.16983870968000001</v>
      </c>
      <c r="AM15" s="214">
        <v>0.17183870968000001</v>
      </c>
      <c r="AN15" s="214">
        <v>0.20339285713999999</v>
      </c>
      <c r="AO15" s="214">
        <v>0.14870967741999999</v>
      </c>
      <c r="AP15" s="214">
        <v>0.17003333333000001</v>
      </c>
      <c r="AQ15" s="214">
        <v>0.15519354838999999</v>
      </c>
      <c r="AR15" s="214">
        <v>0.1517</v>
      </c>
      <c r="AS15" s="214">
        <v>0.13770967742000001</v>
      </c>
      <c r="AT15" s="214">
        <v>0.11296774194</v>
      </c>
      <c r="AU15" s="214">
        <v>0.1825</v>
      </c>
      <c r="AV15" s="214">
        <v>0.16512903226</v>
      </c>
      <c r="AW15" s="214">
        <v>0.18623333333</v>
      </c>
      <c r="AX15" s="214">
        <v>0.182</v>
      </c>
      <c r="AY15" s="214">
        <v>0.16444059999999999</v>
      </c>
      <c r="AZ15" s="214">
        <v>0.1651164</v>
      </c>
      <c r="BA15" s="355">
        <v>0.16466819999999999</v>
      </c>
      <c r="BB15" s="355">
        <v>0.1650064</v>
      </c>
      <c r="BC15" s="355">
        <v>0.164905</v>
      </c>
      <c r="BD15" s="355">
        <v>0.1644388</v>
      </c>
      <c r="BE15" s="355">
        <v>0.16443060000000001</v>
      </c>
      <c r="BF15" s="355">
        <v>0.16466549999999999</v>
      </c>
      <c r="BG15" s="355">
        <v>0.16534190000000001</v>
      </c>
      <c r="BH15" s="355">
        <v>0.1655287</v>
      </c>
      <c r="BI15" s="355">
        <v>0.1663558</v>
      </c>
      <c r="BJ15" s="355">
        <v>0.1668174</v>
      </c>
      <c r="BK15" s="355">
        <v>0.1669543</v>
      </c>
      <c r="BL15" s="355">
        <v>0.1679572</v>
      </c>
      <c r="BM15" s="355">
        <v>0.1679069</v>
      </c>
      <c r="BN15" s="355">
        <v>0.16826459999999999</v>
      </c>
      <c r="BO15" s="355">
        <v>0.16814390000000001</v>
      </c>
      <c r="BP15" s="355">
        <v>0.16798679999999999</v>
      </c>
      <c r="BQ15" s="355">
        <v>0.168215</v>
      </c>
      <c r="BR15" s="355">
        <v>0.1684648</v>
      </c>
      <c r="BS15" s="355">
        <v>0.16913400000000001</v>
      </c>
      <c r="BT15" s="355">
        <v>0.1693238</v>
      </c>
      <c r="BU15" s="355">
        <v>0.17040150000000001</v>
      </c>
      <c r="BV15" s="355">
        <v>0.170819</v>
      </c>
    </row>
    <row r="16" spans="1:74" ht="11.1" customHeight="1" x14ac:dyDescent="0.2">
      <c r="A16" s="76" t="s">
        <v>19</v>
      </c>
      <c r="B16" s="185" t="s">
        <v>580</v>
      </c>
      <c r="C16" s="214">
        <v>17.846354839</v>
      </c>
      <c r="D16" s="214">
        <v>16.098931034</v>
      </c>
      <c r="E16" s="214">
        <v>-1.2192258064999999</v>
      </c>
      <c r="F16" s="214">
        <v>-4.6859000000000002</v>
      </c>
      <c r="G16" s="214">
        <v>-9.3036774193999996</v>
      </c>
      <c r="H16" s="214">
        <v>-7.8666999999999998</v>
      </c>
      <c r="I16" s="214">
        <v>-4.4331290323000001</v>
      </c>
      <c r="J16" s="214">
        <v>-5.4639354839000003</v>
      </c>
      <c r="K16" s="214">
        <v>-9.8209999999999997</v>
      </c>
      <c r="L16" s="214">
        <v>-7.9251612903000002</v>
      </c>
      <c r="M16" s="214">
        <v>4.3117333333000003</v>
      </c>
      <c r="N16" s="214">
        <v>12.63483871</v>
      </c>
      <c r="O16" s="214">
        <v>23.617161289999999</v>
      </c>
      <c r="P16" s="214">
        <v>21.884035713999999</v>
      </c>
      <c r="Q16" s="214">
        <v>12.471193548</v>
      </c>
      <c r="R16" s="214">
        <v>-4.7027000000000001</v>
      </c>
      <c r="S16" s="214">
        <v>-13.747354839</v>
      </c>
      <c r="T16" s="214">
        <v>-12.624766666999999</v>
      </c>
      <c r="U16" s="214">
        <v>-9.0498064516000003</v>
      </c>
      <c r="V16" s="214">
        <v>-8.9631612903000004</v>
      </c>
      <c r="W16" s="214">
        <v>-12.0365</v>
      </c>
      <c r="X16" s="214">
        <v>-8.4169999999999998</v>
      </c>
      <c r="Y16" s="214">
        <v>7.1941333332999999</v>
      </c>
      <c r="Z16" s="214">
        <v>23.395483871</v>
      </c>
      <c r="AA16" s="214">
        <v>31.182806452000001</v>
      </c>
      <c r="AB16" s="214">
        <v>26.00525</v>
      </c>
      <c r="AC16" s="214">
        <v>11.384387096999999</v>
      </c>
      <c r="AD16" s="214">
        <v>-7.1913</v>
      </c>
      <c r="AE16" s="214">
        <v>-15.412903225999999</v>
      </c>
      <c r="AF16" s="214">
        <v>-15.4262</v>
      </c>
      <c r="AG16" s="214">
        <v>-12.826806452</v>
      </c>
      <c r="AH16" s="214">
        <v>-12.046322581</v>
      </c>
      <c r="AI16" s="214">
        <v>-14.0472</v>
      </c>
      <c r="AJ16" s="214">
        <v>-12.854290323000001</v>
      </c>
      <c r="AK16" s="214">
        <v>5.3417333332999997</v>
      </c>
      <c r="AL16" s="214">
        <v>9.3008064515999997</v>
      </c>
      <c r="AM16" s="214">
        <v>23.528129031999999</v>
      </c>
      <c r="AN16" s="214">
        <v>26.459571429</v>
      </c>
      <c r="AO16" s="214">
        <v>6.2271290322999997</v>
      </c>
      <c r="AP16" s="214">
        <v>-10.718366667</v>
      </c>
      <c r="AQ16" s="214">
        <v>-16.025806452000001</v>
      </c>
      <c r="AR16" s="214">
        <v>-12.125066667</v>
      </c>
      <c r="AS16" s="214">
        <v>-9.0837419355000009</v>
      </c>
      <c r="AT16" s="214">
        <v>-9.9760645160999992</v>
      </c>
      <c r="AU16" s="214">
        <v>-12.436966667</v>
      </c>
      <c r="AV16" s="214">
        <v>-10.614548386999999</v>
      </c>
      <c r="AW16" s="214">
        <v>0.42713333332999998</v>
      </c>
      <c r="AX16" s="214">
        <v>8.5572903226000001</v>
      </c>
      <c r="AY16" s="214">
        <v>24.618544097000001</v>
      </c>
      <c r="AZ16" s="214">
        <v>14.325129532</v>
      </c>
      <c r="BA16" s="355">
        <v>6.77799</v>
      </c>
      <c r="BB16" s="355">
        <v>-5.5674650000000003</v>
      </c>
      <c r="BC16" s="355">
        <v>-11.48142</v>
      </c>
      <c r="BD16" s="355">
        <v>-9.8095269999999992</v>
      </c>
      <c r="BE16" s="355">
        <v>-6.7746399999999998</v>
      </c>
      <c r="BF16" s="355">
        <v>-7.0392200000000003</v>
      </c>
      <c r="BG16" s="355">
        <v>-10.18699</v>
      </c>
      <c r="BH16" s="355">
        <v>-8.4166559999999997</v>
      </c>
      <c r="BI16" s="355">
        <v>2.8678499999999998</v>
      </c>
      <c r="BJ16" s="355">
        <v>17.476959999999998</v>
      </c>
      <c r="BK16" s="355">
        <v>23.414249999999999</v>
      </c>
      <c r="BL16" s="355">
        <v>20.482420000000001</v>
      </c>
      <c r="BM16" s="355">
        <v>7.5217260000000001</v>
      </c>
      <c r="BN16" s="355">
        <v>-5.6194819999999996</v>
      </c>
      <c r="BO16" s="355">
        <v>-11.40483</v>
      </c>
      <c r="BP16" s="355">
        <v>-10.49353</v>
      </c>
      <c r="BQ16" s="355">
        <v>-7.642595</v>
      </c>
      <c r="BR16" s="355">
        <v>-7.1612809999999998</v>
      </c>
      <c r="BS16" s="355">
        <v>-11.45138</v>
      </c>
      <c r="BT16" s="355">
        <v>-9.7938530000000004</v>
      </c>
      <c r="BU16" s="355">
        <v>3.1525629999999998</v>
      </c>
      <c r="BV16" s="355">
        <v>17.11834</v>
      </c>
    </row>
    <row r="17" spans="1:74" ht="11.1" customHeight="1" x14ac:dyDescent="0.2">
      <c r="A17" s="71" t="s">
        <v>997</v>
      </c>
      <c r="B17" s="185" t="s">
        <v>582</v>
      </c>
      <c r="C17" s="214">
        <v>88.883741870999998</v>
      </c>
      <c r="D17" s="214">
        <v>85.800205344999995</v>
      </c>
      <c r="E17" s="214">
        <v>67.912176161000005</v>
      </c>
      <c r="F17" s="214">
        <v>64.256326232999996</v>
      </c>
      <c r="G17" s="214">
        <v>59.976241418999997</v>
      </c>
      <c r="H17" s="214">
        <v>61.419889967000003</v>
      </c>
      <c r="I17" s="214">
        <v>67.293373613</v>
      </c>
      <c r="J17" s="214">
        <v>65.267746097</v>
      </c>
      <c r="K17" s="214">
        <v>60.727159133000001</v>
      </c>
      <c r="L17" s="214">
        <v>62.406586386999997</v>
      </c>
      <c r="M17" s="214">
        <v>74.1308188</v>
      </c>
      <c r="N17" s="214">
        <v>81.827231902999998</v>
      </c>
      <c r="O17" s="214">
        <v>93.011146418999999</v>
      </c>
      <c r="P17" s="214">
        <v>91.190113036</v>
      </c>
      <c r="Q17" s="214">
        <v>81.108537644999998</v>
      </c>
      <c r="R17" s="214">
        <v>64.722858099999996</v>
      </c>
      <c r="S17" s="214">
        <v>55.261871612999997</v>
      </c>
      <c r="T17" s="214">
        <v>56.745320833000001</v>
      </c>
      <c r="U17" s="214">
        <v>61.663470773999997</v>
      </c>
      <c r="V17" s="214">
        <v>61.551768193999997</v>
      </c>
      <c r="W17" s="214">
        <v>58.935705032999998</v>
      </c>
      <c r="X17" s="214">
        <v>61.871319935000002</v>
      </c>
      <c r="Y17" s="214">
        <v>78.508353</v>
      </c>
      <c r="Z17" s="214">
        <v>95.098819710000001</v>
      </c>
      <c r="AA17" s="214">
        <v>103.58945632</v>
      </c>
      <c r="AB17" s="214">
        <v>97.283058249999996</v>
      </c>
      <c r="AC17" s="214">
        <v>82.468315032000007</v>
      </c>
      <c r="AD17" s="214">
        <v>64.813392867000005</v>
      </c>
      <c r="AE17" s="214">
        <v>57.561825902999999</v>
      </c>
      <c r="AF17" s="214">
        <v>57.594158833000002</v>
      </c>
      <c r="AG17" s="214">
        <v>60.837221452000001</v>
      </c>
      <c r="AH17" s="214">
        <v>62.656617580999999</v>
      </c>
      <c r="AI17" s="214">
        <v>60.903371767000003</v>
      </c>
      <c r="AJ17" s="214">
        <v>63.471425418999999</v>
      </c>
      <c r="AK17" s="214">
        <v>82.016576366999999</v>
      </c>
      <c r="AL17" s="214">
        <v>86.654267032000007</v>
      </c>
      <c r="AM17" s="214">
        <v>101.48022855000001</v>
      </c>
      <c r="AN17" s="214">
        <v>104.12169479000001</v>
      </c>
      <c r="AO17" s="214">
        <v>83.469502323</v>
      </c>
      <c r="AP17" s="214">
        <v>66.470974900000002</v>
      </c>
      <c r="AQ17" s="214">
        <v>60.176364194000001</v>
      </c>
      <c r="AR17" s="214">
        <v>64.598872767000003</v>
      </c>
      <c r="AS17" s="214">
        <v>68.054921902999993</v>
      </c>
      <c r="AT17" s="214">
        <v>67.383215805999995</v>
      </c>
      <c r="AU17" s="214">
        <v>64.710678067000003</v>
      </c>
      <c r="AV17" s="214">
        <v>66.028304547999994</v>
      </c>
      <c r="AW17" s="214">
        <v>76.920692399999993</v>
      </c>
      <c r="AX17" s="214">
        <v>84.704947419000007</v>
      </c>
      <c r="AY17" s="214">
        <v>101.78249270000001</v>
      </c>
      <c r="AZ17" s="214">
        <v>91.418635932000001</v>
      </c>
      <c r="BA17" s="355">
        <v>83.215969999999999</v>
      </c>
      <c r="BB17" s="355">
        <v>70.580240000000003</v>
      </c>
      <c r="BC17" s="355">
        <v>64.263689999999997</v>
      </c>
      <c r="BD17" s="355">
        <v>65.826049999999995</v>
      </c>
      <c r="BE17" s="355">
        <v>68.776229999999998</v>
      </c>
      <c r="BF17" s="355">
        <v>68.432479999999998</v>
      </c>
      <c r="BG17" s="355">
        <v>65.049440000000004</v>
      </c>
      <c r="BH17" s="355">
        <v>66.739310000000003</v>
      </c>
      <c r="BI17" s="355">
        <v>78.234729999999999</v>
      </c>
      <c r="BJ17" s="355">
        <v>94.162909999999997</v>
      </c>
      <c r="BK17" s="355">
        <v>100.7363</v>
      </c>
      <c r="BL17" s="355">
        <v>97.784869999999998</v>
      </c>
      <c r="BM17" s="355">
        <v>84.379080000000002</v>
      </c>
      <c r="BN17" s="355">
        <v>70.919970000000006</v>
      </c>
      <c r="BO17" s="355">
        <v>64.903000000000006</v>
      </c>
      <c r="BP17" s="355">
        <v>65.613870000000006</v>
      </c>
      <c r="BQ17" s="355">
        <v>68.955449999999999</v>
      </c>
      <c r="BR17" s="355">
        <v>69.226839999999996</v>
      </c>
      <c r="BS17" s="355">
        <v>64.854870000000005</v>
      </c>
      <c r="BT17" s="355">
        <v>66.298850000000002</v>
      </c>
      <c r="BU17" s="355">
        <v>79.797250000000005</v>
      </c>
      <c r="BV17" s="355">
        <v>94.640270000000001</v>
      </c>
    </row>
    <row r="18" spans="1:74" ht="11.1" customHeight="1" x14ac:dyDescent="0.2">
      <c r="A18" s="76" t="s">
        <v>697</v>
      </c>
      <c r="B18" s="185" t="s">
        <v>146</v>
      </c>
      <c r="C18" s="214">
        <v>2.5179579354999999E-2</v>
      </c>
      <c r="D18" s="214">
        <v>0.42917289172</v>
      </c>
      <c r="E18" s="214">
        <v>0.72519809322999995</v>
      </c>
      <c r="F18" s="214">
        <v>0.84590326332999999</v>
      </c>
      <c r="G18" s="214">
        <v>0.46997464386999999</v>
      </c>
      <c r="H18" s="214">
        <v>0.85857480333000002</v>
      </c>
      <c r="I18" s="214">
        <v>-0.52660522968000001</v>
      </c>
      <c r="J18" s="214">
        <v>-0.46734500419000002</v>
      </c>
      <c r="K18" s="214">
        <v>-0.48694419667</v>
      </c>
      <c r="L18" s="214">
        <v>-1.0813375765</v>
      </c>
      <c r="M18" s="214">
        <v>-1.8695107033</v>
      </c>
      <c r="N18" s="214">
        <v>-1.0560972945</v>
      </c>
      <c r="O18" s="214">
        <v>-0.14716710128999999</v>
      </c>
      <c r="P18" s="214">
        <v>0.49390096570999997</v>
      </c>
      <c r="Q18" s="214">
        <v>0.21746864290000001</v>
      </c>
      <c r="R18" s="214">
        <v>0.85901939999999999</v>
      </c>
      <c r="S18" s="214">
        <v>1.2692539403</v>
      </c>
      <c r="T18" s="214">
        <v>1.3518494967000001</v>
      </c>
      <c r="U18" s="214">
        <v>0.47608460871000002</v>
      </c>
      <c r="V18" s="214">
        <v>0.62169852064999997</v>
      </c>
      <c r="W18" s="214">
        <v>-3.6702403332999997E-2</v>
      </c>
      <c r="X18" s="214">
        <v>-1.6532794806</v>
      </c>
      <c r="Y18" s="214">
        <v>-1.2781110033</v>
      </c>
      <c r="Z18" s="214">
        <v>-0.87872257934999998</v>
      </c>
      <c r="AA18" s="214">
        <v>0.25538197258000001</v>
      </c>
      <c r="AB18" s="214">
        <v>0.99322588857000005</v>
      </c>
      <c r="AC18" s="214">
        <v>0.36028180581000002</v>
      </c>
      <c r="AD18" s="214">
        <v>0.76440629999999998</v>
      </c>
      <c r="AE18" s="214">
        <v>1.0397308345</v>
      </c>
      <c r="AF18" s="214">
        <v>0.78958813000000005</v>
      </c>
      <c r="AG18" s="214">
        <v>2.5516673226E-2</v>
      </c>
      <c r="AH18" s="214">
        <v>-0.10082405999999999</v>
      </c>
      <c r="AI18" s="214">
        <v>-0.37477886999999999</v>
      </c>
      <c r="AJ18" s="214">
        <v>-1.5420473826000001</v>
      </c>
      <c r="AK18" s="214">
        <v>-3.0801784632999998</v>
      </c>
      <c r="AL18" s="214">
        <v>0.15428342194</v>
      </c>
      <c r="AM18" s="214">
        <v>-0.50188835484000005</v>
      </c>
      <c r="AN18" s="214">
        <v>1.3046259643</v>
      </c>
      <c r="AO18" s="214">
        <v>0.95310074194000005</v>
      </c>
      <c r="AP18" s="214">
        <v>1.3941130666999999</v>
      </c>
      <c r="AQ18" s="214">
        <v>0.35416922580999999</v>
      </c>
      <c r="AR18" s="214">
        <v>-0.60327180000000002</v>
      </c>
      <c r="AS18" s="214">
        <v>-0.64637964516000002</v>
      </c>
      <c r="AT18" s="214">
        <v>-0.49261329032000001</v>
      </c>
      <c r="AU18" s="214">
        <v>-0.73358793333000005</v>
      </c>
      <c r="AV18" s="214">
        <v>-1.4047055483999999</v>
      </c>
      <c r="AW18" s="214">
        <v>-1.6716378667</v>
      </c>
      <c r="AX18" s="214">
        <v>-0.90455790322999996</v>
      </c>
      <c r="AY18" s="214">
        <v>4.0635503226E-2</v>
      </c>
      <c r="AZ18" s="214">
        <v>1.8621162680000001</v>
      </c>
      <c r="BA18" s="355">
        <v>1.305218</v>
      </c>
      <c r="BB18" s="355">
        <v>-0.31896669999999999</v>
      </c>
      <c r="BC18" s="355">
        <v>0.56097980000000003</v>
      </c>
      <c r="BD18" s="355">
        <v>0.45456249999999998</v>
      </c>
      <c r="BE18" s="355">
        <v>1.0336609999999999</v>
      </c>
      <c r="BF18" s="355">
        <v>1.026729</v>
      </c>
      <c r="BG18" s="355">
        <v>0.17591680000000001</v>
      </c>
      <c r="BH18" s="355">
        <v>-1.892474</v>
      </c>
      <c r="BI18" s="355">
        <v>0.35750029999999999</v>
      </c>
      <c r="BJ18" s="355">
        <v>-1.430393</v>
      </c>
      <c r="BK18" s="355">
        <v>1.2281150000000001</v>
      </c>
      <c r="BL18" s="355">
        <v>-1.2751939999999999</v>
      </c>
      <c r="BM18" s="355">
        <v>0.36748900000000001</v>
      </c>
      <c r="BN18" s="355">
        <v>-0.91469500000000004</v>
      </c>
      <c r="BO18" s="355">
        <v>0.14143510000000001</v>
      </c>
      <c r="BP18" s="355">
        <v>0.890733</v>
      </c>
      <c r="BQ18" s="355">
        <v>0.88210679999999997</v>
      </c>
      <c r="BR18" s="355">
        <v>0.3912042</v>
      </c>
      <c r="BS18" s="355">
        <v>0.76432129999999998</v>
      </c>
      <c r="BT18" s="355">
        <v>-0.48157299999999997</v>
      </c>
      <c r="BU18" s="355">
        <v>-0.1135558</v>
      </c>
      <c r="BV18" s="355">
        <v>-1.2690410000000001</v>
      </c>
    </row>
    <row r="19" spans="1:74" ht="11.1" customHeight="1" x14ac:dyDescent="0.2">
      <c r="A19" s="77" t="s">
        <v>998</v>
      </c>
      <c r="B19" s="185" t="s">
        <v>581</v>
      </c>
      <c r="C19" s="214">
        <v>88.908921449999994</v>
      </c>
      <c r="D19" s="214">
        <v>86.229378237000006</v>
      </c>
      <c r="E19" s="214">
        <v>68.637374254999997</v>
      </c>
      <c r="F19" s="214">
        <v>65.102229496999996</v>
      </c>
      <c r="G19" s="214">
        <v>60.446216063000001</v>
      </c>
      <c r="H19" s="214">
        <v>62.278464769999999</v>
      </c>
      <c r="I19" s="214">
        <v>66.766768382999999</v>
      </c>
      <c r="J19" s="214">
        <v>64.800401093000005</v>
      </c>
      <c r="K19" s="214">
        <v>60.240214936999998</v>
      </c>
      <c r="L19" s="214">
        <v>61.325248811000002</v>
      </c>
      <c r="M19" s="214">
        <v>72.261308096999997</v>
      </c>
      <c r="N19" s="214">
        <v>80.771134609000001</v>
      </c>
      <c r="O19" s="214">
        <v>92.863979318000005</v>
      </c>
      <c r="P19" s="214">
        <v>91.684014000999994</v>
      </c>
      <c r="Q19" s="214">
        <v>81.326006288000002</v>
      </c>
      <c r="R19" s="214">
        <v>65.581877500000004</v>
      </c>
      <c r="S19" s="214">
        <v>56.531125553000003</v>
      </c>
      <c r="T19" s="214">
        <v>58.097170329999997</v>
      </c>
      <c r="U19" s="214">
        <v>62.139555383000001</v>
      </c>
      <c r="V19" s="214">
        <v>62.173466714</v>
      </c>
      <c r="W19" s="214">
        <v>58.899002629999998</v>
      </c>
      <c r="X19" s="214">
        <v>60.218040455000001</v>
      </c>
      <c r="Y19" s="214">
        <v>77.230241996999993</v>
      </c>
      <c r="Z19" s="214">
        <v>94.220097129999999</v>
      </c>
      <c r="AA19" s="214">
        <v>103.84483830000001</v>
      </c>
      <c r="AB19" s="214">
        <v>98.276284138999998</v>
      </c>
      <c r="AC19" s="214">
        <v>82.828596837999996</v>
      </c>
      <c r="AD19" s="214">
        <v>65.577799166999995</v>
      </c>
      <c r="AE19" s="214">
        <v>58.601556737999999</v>
      </c>
      <c r="AF19" s="214">
        <v>58.383746963</v>
      </c>
      <c r="AG19" s="214">
        <v>60.862738125</v>
      </c>
      <c r="AH19" s="214">
        <v>62.555793520999998</v>
      </c>
      <c r="AI19" s="214">
        <v>60.528592897000003</v>
      </c>
      <c r="AJ19" s="214">
        <v>61.929378036999999</v>
      </c>
      <c r="AK19" s="214">
        <v>78.936397903</v>
      </c>
      <c r="AL19" s="214">
        <v>86.808550453999999</v>
      </c>
      <c r="AM19" s="214">
        <v>100.97834019</v>
      </c>
      <c r="AN19" s="214">
        <v>105.42632075</v>
      </c>
      <c r="AO19" s="214">
        <v>84.422603065000004</v>
      </c>
      <c r="AP19" s="214">
        <v>67.865087966999994</v>
      </c>
      <c r="AQ19" s="214">
        <v>60.530533419000001</v>
      </c>
      <c r="AR19" s="214">
        <v>63.995600967000001</v>
      </c>
      <c r="AS19" s="214">
        <v>67.408542257999997</v>
      </c>
      <c r="AT19" s="214">
        <v>66.890602516000001</v>
      </c>
      <c r="AU19" s="214">
        <v>63.977090132999997</v>
      </c>
      <c r="AV19" s="214">
        <v>64.623598999999999</v>
      </c>
      <c r="AW19" s="214">
        <v>75.249054533000006</v>
      </c>
      <c r="AX19" s="214">
        <v>83.800389515999996</v>
      </c>
      <c r="AY19" s="214">
        <v>101.8231282</v>
      </c>
      <c r="AZ19" s="214">
        <v>93.280752199999995</v>
      </c>
      <c r="BA19" s="355">
        <v>84.521190000000004</v>
      </c>
      <c r="BB19" s="355">
        <v>70.261269999999996</v>
      </c>
      <c r="BC19" s="355">
        <v>64.824669999999998</v>
      </c>
      <c r="BD19" s="355">
        <v>66.280609999999996</v>
      </c>
      <c r="BE19" s="355">
        <v>69.809889999999996</v>
      </c>
      <c r="BF19" s="355">
        <v>69.459209999999999</v>
      </c>
      <c r="BG19" s="355">
        <v>65.225359999999995</v>
      </c>
      <c r="BH19" s="355">
        <v>64.84684</v>
      </c>
      <c r="BI19" s="355">
        <v>78.592230000000001</v>
      </c>
      <c r="BJ19" s="355">
        <v>92.732519999999994</v>
      </c>
      <c r="BK19" s="355">
        <v>101.9644</v>
      </c>
      <c r="BL19" s="355">
        <v>96.509680000000003</v>
      </c>
      <c r="BM19" s="355">
        <v>84.746570000000006</v>
      </c>
      <c r="BN19" s="355">
        <v>70.005279999999999</v>
      </c>
      <c r="BO19" s="355">
        <v>65.044430000000006</v>
      </c>
      <c r="BP19" s="355">
        <v>66.50461</v>
      </c>
      <c r="BQ19" s="355">
        <v>69.837559999999996</v>
      </c>
      <c r="BR19" s="355">
        <v>69.618049999999997</v>
      </c>
      <c r="BS19" s="355">
        <v>65.619190000000003</v>
      </c>
      <c r="BT19" s="355">
        <v>65.817279999999997</v>
      </c>
      <c r="BU19" s="355">
        <v>79.683689999999999</v>
      </c>
      <c r="BV19" s="355">
        <v>93.371229999999997</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1006</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698</v>
      </c>
      <c r="B22" s="185" t="s">
        <v>583</v>
      </c>
      <c r="C22" s="214">
        <v>25.624741934999999</v>
      </c>
      <c r="D22" s="214">
        <v>22.829517241000001</v>
      </c>
      <c r="E22" s="214">
        <v>13.004806452</v>
      </c>
      <c r="F22" s="214">
        <v>9.3070000000000004</v>
      </c>
      <c r="G22" s="214">
        <v>5.2607419354999996</v>
      </c>
      <c r="H22" s="214">
        <v>4.1111666667</v>
      </c>
      <c r="I22" s="214">
        <v>3.4682580645000001</v>
      </c>
      <c r="J22" s="214">
        <v>3.4065806452</v>
      </c>
      <c r="K22" s="214">
        <v>3.9537</v>
      </c>
      <c r="L22" s="214">
        <v>7.7453225805999999</v>
      </c>
      <c r="M22" s="214">
        <v>16.071133332999999</v>
      </c>
      <c r="N22" s="214">
        <v>21.623999999999999</v>
      </c>
      <c r="O22" s="214">
        <v>28.138419355</v>
      </c>
      <c r="P22" s="214">
        <v>26.788642856999999</v>
      </c>
      <c r="Q22" s="214">
        <v>21.363290323000001</v>
      </c>
      <c r="R22" s="214">
        <v>12.213966666999999</v>
      </c>
      <c r="S22" s="214">
        <v>6.2329354839000004</v>
      </c>
      <c r="T22" s="214">
        <v>4.2553000000000001</v>
      </c>
      <c r="U22" s="214">
        <v>3.5970322581</v>
      </c>
      <c r="V22" s="214">
        <v>3.4751935484000001</v>
      </c>
      <c r="W22" s="214">
        <v>3.9267666666999999</v>
      </c>
      <c r="X22" s="214">
        <v>7.1828387097000004</v>
      </c>
      <c r="Y22" s="214">
        <v>17.250933332999999</v>
      </c>
      <c r="Z22" s="214">
        <v>27.361129032000001</v>
      </c>
      <c r="AA22" s="214">
        <v>33.456645160999997</v>
      </c>
      <c r="AB22" s="214">
        <v>30.460892857000001</v>
      </c>
      <c r="AC22" s="214">
        <v>22.577483870999998</v>
      </c>
      <c r="AD22" s="214">
        <v>11.871133333</v>
      </c>
      <c r="AE22" s="214">
        <v>6.5628709677000003</v>
      </c>
      <c r="AF22" s="214">
        <v>4.1863666666999997</v>
      </c>
      <c r="AG22" s="214">
        <v>3.6380967742000001</v>
      </c>
      <c r="AH22" s="214">
        <v>3.3929677419000002</v>
      </c>
      <c r="AI22" s="214">
        <v>4.0576999999999996</v>
      </c>
      <c r="AJ22" s="214">
        <v>6.8410645161000003</v>
      </c>
      <c r="AK22" s="214">
        <v>18.117366666999999</v>
      </c>
      <c r="AL22" s="214">
        <v>23.125290323000002</v>
      </c>
      <c r="AM22" s="214">
        <v>30.182322581000001</v>
      </c>
      <c r="AN22" s="214">
        <v>32.295714285999999</v>
      </c>
      <c r="AO22" s="214">
        <v>20.555612903</v>
      </c>
      <c r="AP22" s="214">
        <v>10.828933333</v>
      </c>
      <c r="AQ22" s="214">
        <v>5.8011290323000004</v>
      </c>
      <c r="AR22" s="214">
        <v>4.1257000000000001</v>
      </c>
      <c r="AS22" s="214">
        <v>3.4878709677000002</v>
      </c>
      <c r="AT22" s="214">
        <v>3.2988387097</v>
      </c>
      <c r="AU22" s="214">
        <v>3.5857000000000001</v>
      </c>
      <c r="AV22" s="214">
        <v>6.473483871</v>
      </c>
      <c r="AW22" s="214">
        <v>13.3208</v>
      </c>
      <c r="AX22" s="214">
        <v>18.985774194000001</v>
      </c>
      <c r="AY22" s="214">
        <v>29.061219999999999</v>
      </c>
      <c r="AZ22" s="214">
        <v>24.025739999999999</v>
      </c>
      <c r="BA22" s="355">
        <v>19.559719999999999</v>
      </c>
      <c r="BB22" s="355">
        <v>10.991289999999999</v>
      </c>
      <c r="BC22" s="355">
        <v>6.6316059999999997</v>
      </c>
      <c r="BD22" s="355">
        <v>4.4047609999999997</v>
      </c>
      <c r="BE22" s="355">
        <v>3.696342</v>
      </c>
      <c r="BF22" s="355">
        <v>3.4366560000000002</v>
      </c>
      <c r="BG22" s="355">
        <v>3.92055</v>
      </c>
      <c r="BH22" s="355">
        <v>6.6241110000000001</v>
      </c>
      <c r="BI22" s="355">
        <v>15.0246</v>
      </c>
      <c r="BJ22" s="355">
        <v>22.54494</v>
      </c>
      <c r="BK22" s="355">
        <v>29.267749999999999</v>
      </c>
      <c r="BL22" s="355">
        <v>25.80545</v>
      </c>
      <c r="BM22" s="355">
        <v>20.00705</v>
      </c>
      <c r="BN22" s="355">
        <v>10.93207</v>
      </c>
      <c r="BO22" s="355">
        <v>6.9344169999999998</v>
      </c>
      <c r="BP22" s="355">
        <v>4.4357410000000002</v>
      </c>
      <c r="BQ22" s="355">
        <v>3.6480899999999998</v>
      </c>
      <c r="BR22" s="355">
        <v>3.4174739999999999</v>
      </c>
      <c r="BS22" s="355">
        <v>3.7923789999999999</v>
      </c>
      <c r="BT22" s="355">
        <v>6.814921</v>
      </c>
      <c r="BU22" s="355">
        <v>15.385590000000001</v>
      </c>
      <c r="BV22" s="355">
        <v>22.421980000000001</v>
      </c>
    </row>
    <row r="23" spans="1:74" ht="11.1" customHeight="1" x14ac:dyDescent="0.2">
      <c r="A23" s="76" t="s">
        <v>699</v>
      </c>
      <c r="B23" s="185" t="s">
        <v>584</v>
      </c>
      <c r="C23" s="214">
        <v>14.382580645000001</v>
      </c>
      <c r="D23" s="214">
        <v>13.34637931</v>
      </c>
      <c r="E23" s="214">
        <v>8.4375483870999997</v>
      </c>
      <c r="F23" s="214">
        <v>6.9646333333000001</v>
      </c>
      <c r="G23" s="214">
        <v>4.8108709676999997</v>
      </c>
      <c r="H23" s="214">
        <v>4.3690333333</v>
      </c>
      <c r="I23" s="214">
        <v>4.0159677418999999</v>
      </c>
      <c r="J23" s="214">
        <v>4.3056129032000001</v>
      </c>
      <c r="K23" s="214">
        <v>4.7218999999999998</v>
      </c>
      <c r="L23" s="214">
        <v>6.8634838709999997</v>
      </c>
      <c r="M23" s="214">
        <v>10.2692</v>
      </c>
      <c r="N23" s="214">
        <v>12.607548387</v>
      </c>
      <c r="O23" s="214">
        <v>15.451096774</v>
      </c>
      <c r="P23" s="214">
        <v>15.321928571000001</v>
      </c>
      <c r="Q23" s="214">
        <v>12.69216129</v>
      </c>
      <c r="R23" s="214">
        <v>8.3098333333000003</v>
      </c>
      <c r="S23" s="214">
        <v>5.4467419355000004</v>
      </c>
      <c r="T23" s="214">
        <v>4.5349000000000004</v>
      </c>
      <c r="U23" s="214">
        <v>4.3566451613000003</v>
      </c>
      <c r="V23" s="214">
        <v>4.4199677418999999</v>
      </c>
      <c r="W23" s="214">
        <v>4.7308333332999997</v>
      </c>
      <c r="X23" s="214">
        <v>6.6668064516000003</v>
      </c>
      <c r="Y23" s="214">
        <v>11.5044</v>
      </c>
      <c r="Z23" s="214">
        <v>15.285387096999999</v>
      </c>
      <c r="AA23" s="214">
        <v>18.445</v>
      </c>
      <c r="AB23" s="214">
        <v>17.505392857</v>
      </c>
      <c r="AC23" s="214">
        <v>13.579580645</v>
      </c>
      <c r="AD23" s="214">
        <v>8.3684666666999998</v>
      </c>
      <c r="AE23" s="214">
        <v>5.702</v>
      </c>
      <c r="AF23" s="214">
        <v>4.7152666666999998</v>
      </c>
      <c r="AG23" s="214">
        <v>4.4392903225999998</v>
      </c>
      <c r="AH23" s="214">
        <v>4.4235806452000004</v>
      </c>
      <c r="AI23" s="214">
        <v>4.9641333333000004</v>
      </c>
      <c r="AJ23" s="214">
        <v>6.5282258065000001</v>
      </c>
      <c r="AK23" s="214">
        <v>12.052199999999999</v>
      </c>
      <c r="AL23" s="214">
        <v>13.767516129000001</v>
      </c>
      <c r="AM23" s="214">
        <v>17.147806452000001</v>
      </c>
      <c r="AN23" s="214">
        <v>18.585857142999998</v>
      </c>
      <c r="AO23" s="214">
        <v>12.542419355</v>
      </c>
      <c r="AP23" s="214">
        <v>7.8869999999999996</v>
      </c>
      <c r="AQ23" s="214">
        <v>5.2182258064999996</v>
      </c>
      <c r="AR23" s="214">
        <v>4.5138666667000003</v>
      </c>
      <c r="AS23" s="214">
        <v>4.3078064516000003</v>
      </c>
      <c r="AT23" s="214">
        <v>4.3766451612999999</v>
      </c>
      <c r="AU23" s="214">
        <v>4.6039333332999997</v>
      </c>
      <c r="AV23" s="214">
        <v>6.2246774193999999</v>
      </c>
      <c r="AW23" s="214">
        <v>9.3427333333</v>
      </c>
      <c r="AX23" s="214">
        <v>11.308935483999999</v>
      </c>
      <c r="AY23" s="214">
        <v>16.999639999999999</v>
      </c>
      <c r="AZ23" s="214">
        <v>14.547319999999999</v>
      </c>
      <c r="BA23" s="355">
        <v>12.21988</v>
      </c>
      <c r="BB23" s="355">
        <v>8.2521509999999996</v>
      </c>
      <c r="BC23" s="355">
        <v>5.7297320000000003</v>
      </c>
      <c r="BD23" s="355">
        <v>4.5723060000000002</v>
      </c>
      <c r="BE23" s="355">
        <v>4.4469409999999998</v>
      </c>
      <c r="BF23" s="355">
        <v>4.5164759999999999</v>
      </c>
      <c r="BG23" s="355">
        <v>4.9625450000000004</v>
      </c>
      <c r="BH23" s="355">
        <v>6.668139</v>
      </c>
      <c r="BI23" s="355">
        <v>10.71603</v>
      </c>
      <c r="BJ23" s="355">
        <v>14.58122</v>
      </c>
      <c r="BK23" s="355">
        <v>17.364280000000001</v>
      </c>
      <c r="BL23" s="355">
        <v>15.316649999999999</v>
      </c>
      <c r="BM23" s="355">
        <v>12.63231</v>
      </c>
      <c r="BN23" s="355">
        <v>8.3506389999999993</v>
      </c>
      <c r="BO23" s="355">
        <v>5.7816729999999996</v>
      </c>
      <c r="BP23" s="355">
        <v>4.6208879999999999</v>
      </c>
      <c r="BQ23" s="355">
        <v>4.458189</v>
      </c>
      <c r="BR23" s="355">
        <v>4.5369719999999996</v>
      </c>
      <c r="BS23" s="355">
        <v>5.1595240000000002</v>
      </c>
      <c r="BT23" s="355">
        <v>6.9062489999999999</v>
      </c>
      <c r="BU23" s="355">
        <v>10.92911</v>
      </c>
      <c r="BV23" s="355">
        <v>14.87485</v>
      </c>
    </row>
    <row r="24" spans="1:74" ht="11.1" customHeight="1" x14ac:dyDescent="0.2">
      <c r="A24" s="76" t="s">
        <v>701</v>
      </c>
      <c r="B24" s="185" t="s">
        <v>585</v>
      </c>
      <c r="C24" s="214">
        <v>21.479838709999999</v>
      </c>
      <c r="D24" s="214">
        <v>21.490172414</v>
      </c>
      <c r="E24" s="214">
        <v>19.630258065</v>
      </c>
      <c r="F24" s="214">
        <v>19.317133333000001</v>
      </c>
      <c r="G24" s="214">
        <v>18.589709676999998</v>
      </c>
      <c r="H24" s="214">
        <v>18.860399999999998</v>
      </c>
      <c r="I24" s="214">
        <v>18.550903225999999</v>
      </c>
      <c r="J24" s="214">
        <v>18.942516129000001</v>
      </c>
      <c r="K24" s="214">
        <v>19.1678</v>
      </c>
      <c r="L24" s="214">
        <v>19.444709676999999</v>
      </c>
      <c r="M24" s="214">
        <v>20.5749</v>
      </c>
      <c r="N24" s="214">
        <v>20.955225806000001</v>
      </c>
      <c r="O24" s="214">
        <v>21.816225805999998</v>
      </c>
      <c r="P24" s="214">
        <v>22.221178570999999</v>
      </c>
      <c r="Q24" s="214">
        <v>21.097064516</v>
      </c>
      <c r="R24" s="214">
        <v>20.0197</v>
      </c>
      <c r="S24" s="214">
        <v>19.127129031999999</v>
      </c>
      <c r="T24" s="214">
        <v>18.796333333</v>
      </c>
      <c r="U24" s="214">
        <v>18.642419355000001</v>
      </c>
      <c r="V24" s="214">
        <v>19.083967741999999</v>
      </c>
      <c r="W24" s="214">
        <v>19.167899999999999</v>
      </c>
      <c r="X24" s="214">
        <v>19.738193548000002</v>
      </c>
      <c r="Y24" s="214">
        <v>21.745266666999999</v>
      </c>
      <c r="Z24" s="214">
        <v>22.797548386999999</v>
      </c>
      <c r="AA24" s="214">
        <v>23.237709677000002</v>
      </c>
      <c r="AB24" s="214">
        <v>23.479535714000001</v>
      </c>
      <c r="AC24" s="214">
        <v>21.894741934999999</v>
      </c>
      <c r="AD24" s="214">
        <v>20.866066666999998</v>
      </c>
      <c r="AE24" s="214">
        <v>19.490451613000001</v>
      </c>
      <c r="AF24" s="214">
        <v>19.466799999999999</v>
      </c>
      <c r="AG24" s="214">
        <v>19.456903226000001</v>
      </c>
      <c r="AH24" s="214">
        <v>19.569193548000001</v>
      </c>
      <c r="AI24" s="214">
        <v>19.639966666999999</v>
      </c>
      <c r="AJ24" s="214">
        <v>19.618193548000001</v>
      </c>
      <c r="AK24" s="214">
        <v>21.925366666999999</v>
      </c>
      <c r="AL24" s="214">
        <v>22.198903225999999</v>
      </c>
      <c r="AM24" s="214">
        <v>23.109258064999999</v>
      </c>
      <c r="AN24" s="214">
        <v>23.635285713999998</v>
      </c>
      <c r="AO24" s="214">
        <v>21.390096774</v>
      </c>
      <c r="AP24" s="214">
        <v>20.300033332999998</v>
      </c>
      <c r="AQ24" s="214">
        <v>19.392096773999999</v>
      </c>
      <c r="AR24" s="214">
        <v>19.147400000000001</v>
      </c>
      <c r="AS24" s="214">
        <v>19.060903226000001</v>
      </c>
      <c r="AT24" s="214">
        <v>19.271580645</v>
      </c>
      <c r="AU24" s="214">
        <v>19.224133333000001</v>
      </c>
      <c r="AV24" s="214">
        <v>19.728806452000001</v>
      </c>
      <c r="AW24" s="214">
        <v>21.217733333000002</v>
      </c>
      <c r="AX24" s="214">
        <v>21.583387096999999</v>
      </c>
      <c r="AY24" s="214">
        <v>23.36814</v>
      </c>
      <c r="AZ24" s="214">
        <v>23.180610000000001</v>
      </c>
      <c r="BA24" s="355">
        <v>21.517510000000001</v>
      </c>
      <c r="BB24" s="355">
        <v>20.672419999999999</v>
      </c>
      <c r="BC24" s="355">
        <v>19.89977</v>
      </c>
      <c r="BD24" s="355">
        <v>19.886690000000002</v>
      </c>
      <c r="BE24" s="355">
        <v>19.635619999999999</v>
      </c>
      <c r="BF24" s="355">
        <v>19.913350000000001</v>
      </c>
      <c r="BG24" s="355">
        <v>20.187059999999999</v>
      </c>
      <c r="BH24" s="355">
        <v>20.239170000000001</v>
      </c>
      <c r="BI24" s="355">
        <v>22.17163</v>
      </c>
      <c r="BJ24" s="355">
        <v>23.317530000000001</v>
      </c>
      <c r="BK24" s="355">
        <v>23.42381</v>
      </c>
      <c r="BL24" s="355">
        <v>23.682369999999999</v>
      </c>
      <c r="BM24" s="355">
        <v>21.915400000000002</v>
      </c>
      <c r="BN24" s="355">
        <v>21.120640000000002</v>
      </c>
      <c r="BO24" s="355">
        <v>20.375330000000002</v>
      </c>
      <c r="BP24" s="355">
        <v>20.366289999999999</v>
      </c>
      <c r="BQ24" s="355">
        <v>20.14254</v>
      </c>
      <c r="BR24" s="355">
        <v>20.449819999999999</v>
      </c>
      <c r="BS24" s="355">
        <v>20.754719999999999</v>
      </c>
      <c r="BT24" s="355">
        <v>20.84327</v>
      </c>
      <c r="BU24" s="355">
        <v>22.754480000000001</v>
      </c>
      <c r="BV24" s="355">
        <v>23.852720000000001</v>
      </c>
    </row>
    <row r="25" spans="1:74" ht="11.1" customHeight="1" x14ac:dyDescent="0.2">
      <c r="A25" s="76" t="s">
        <v>702</v>
      </c>
      <c r="B25" s="185" t="s">
        <v>147</v>
      </c>
      <c r="C25" s="214">
        <v>20.929760160000001</v>
      </c>
      <c r="D25" s="214">
        <v>22.225171339999999</v>
      </c>
      <c r="E25" s="214">
        <v>21.745116190000001</v>
      </c>
      <c r="F25" s="214">
        <v>23.81126283</v>
      </c>
      <c r="G25" s="214">
        <v>26.208603159999999</v>
      </c>
      <c r="H25" s="214">
        <v>29.329364770000002</v>
      </c>
      <c r="I25" s="214">
        <v>34.893155479999997</v>
      </c>
      <c r="J25" s="214">
        <v>32.385110769999997</v>
      </c>
      <c r="K25" s="214">
        <v>26.752948270000001</v>
      </c>
      <c r="L25" s="214">
        <v>21.58692623</v>
      </c>
      <c r="M25" s="214">
        <v>19.324841429999999</v>
      </c>
      <c r="N25" s="214">
        <v>19.338779769999999</v>
      </c>
      <c r="O25" s="214">
        <v>20.376947059999999</v>
      </c>
      <c r="P25" s="214">
        <v>20.29958543</v>
      </c>
      <c r="Q25" s="214">
        <v>19.480974029999999</v>
      </c>
      <c r="R25" s="214">
        <v>18.8275775</v>
      </c>
      <c r="S25" s="214">
        <v>19.832512650000002</v>
      </c>
      <c r="T25" s="214">
        <v>24.57167033</v>
      </c>
      <c r="U25" s="214">
        <v>29.391103770000001</v>
      </c>
      <c r="V25" s="214">
        <v>29.049369939999998</v>
      </c>
      <c r="W25" s="214">
        <v>25.049402629999999</v>
      </c>
      <c r="X25" s="214">
        <v>20.5496211</v>
      </c>
      <c r="Y25" s="214">
        <v>20.033975330000001</v>
      </c>
      <c r="Z25" s="214">
        <v>21.573935840000001</v>
      </c>
      <c r="AA25" s="214">
        <v>21.383257650000001</v>
      </c>
      <c r="AB25" s="214">
        <v>19.682462709999999</v>
      </c>
      <c r="AC25" s="214">
        <v>18.090564579999999</v>
      </c>
      <c r="AD25" s="214">
        <v>18.296632500000001</v>
      </c>
      <c r="AE25" s="214">
        <v>20.868685769999999</v>
      </c>
      <c r="AF25" s="214">
        <v>24.02501363</v>
      </c>
      <c r="AG25" s="214">
        <v>27.203318769999999</v>
      </c>
      <c r="AH25" s="214">
        <v>28.961470940000002</v>
      </c>
      <c r="AI25" s="214">
        <v>25.69822623</v>
      </c>
      <c r="AJ25" s="214">
        <v>22.689990940000001</v>
      </c>
      <c r="AK25" s="214">
        <v>20.013064570000001</v>
      </c>
      <c r="AL25" s="214">
        <v>20.60545368</v>
      </c>
      <c r="AM25" s="214">
        <v>23.039824065000001</v>
      </c>
      <c r="AN25" s="214">
        <v>23.235213606999999</v>
      </c>
      <c r="AO25" s="214">
        <v>22.882506289999998</v>
      </c>
      <c r="AP25" s="214">
        <v>22.282354633000001</v>
      </c>
      <c r="AQ25" s="214">
        <v>23.826694710000002</v>
      </c>
      <c r="AR25" s="214">
        <v>29.778100967</v>
      </c>
      <c r="AS25" s="214">
        <v>33.991832580999997</v>
      </c>
      <c r="AT25" s="214">
        <v>33.374021870999997</v>
      </c>
      <c r="AU25" s="214">
        <v>30.061290133</v>
      </c>
      <c r="AV25" s="214">
        <v>25.730018354999999</v>
      </c>
      <c r="AW25" s="214">
        <v>24.576987867</v>
      </c>
      <c r="AX25" s="214">
        <v>24.882421774000001</v>
      </c>
      <c r="AY25" s="214">
        <v>24.722750000000001</v>
      </c>
      <c r="AZ25" s="214">
        <v>24.120509999999999</v>
      </c>
      <c r="BA25" s="355">
        <v>24.11918</v>
      </c>
      <c r="BB25" s="355">
        <v>23.702649999999998</v>
      </c>
      <c r="BC25" s="355">
        <v>26.103100000000001</v>
      </c>
      <c r="BD25" s="355">
        <v>30.92033</v>
      </c>
      <c r="BE25" s="355">
        <v>35.417940000000002</v>
      </c>
      <c r="BF25" s="355">
        <v>34.985280000000003</v>
      </c>
      <c r="BG25" s="355">
        <v>29.670380000000002</v>
      </c>
      <c r="BH25" s="355">
        <v>24.8383</v>
      </c>
      <c r="BI25" s="355">
        <v>23.727450000000001</v>
      </c>
      <c r="BJ25" s="355">
        <v>24.857220000000002</v>
      </c>
      <c r="BK25" s="355">
        <v>24.165479999999999</v>
      </c>
      <c r="BL25" s="355">
        <v>24.116700000000002</v>
      </c>
      <c r="BM25" s="355">
        <v>22.993300000000001</v>
      </c>
      <c r="BN25" s="355">
        <v>22.881399999999999</v>
      </c>
      <c r="BO25" s="355">
        <v>25.399509999999999</v>
      </c>
      <c r="BP25" s="355">
        <v>30.48396</v>
      </c>
      <c r="BQ25" s="355">
        <v>34.875030000000002</v>
      </c>
      <c r="BR25" s="355">
        <v>34.500929999999997</v>
      </c>
      <c r="BS25" s="355">
        <v>29.314720000000001</v>
      </c>
      <c r="BT25" s="355">
        <v>24.64359</v>
      </c>
      <c r="BU25" s="355">
        <v>23.519449999999999</v>
      </c>
      <c r="BV25" s="355">
        <v>24.663609999999998</v>
      </c>
    </row>
    <row r="26" spans="1:74" ht="11.1" customHeight="1" x14ac:dyDescent="0.2">
      <c r="A26" s="76" t="s">
        <v>700</v>
      </c>
      <c r="B26" s="185" t="s">
        <v>586</v>
      </c>
      <c r="C26" s="214">
        <v>3.8349354838999998</v>
      </c>
      <c r="D26" s="214">
        <v>3.7599310345000001</v>
      </c>
      <c r="E26" s="214">
        <v>3.7743548386999999</v>
      </c>
      <c r="F26" s="214">
        <v>3.7635999999999998</v>
      </c>
      <c r="G26" s="214">
        <v>3.7790967742000001</v>
      </c>
      <c r="H26" s="214">
        <v>3.7551333332999999</v>
      </c>
      <c r="I26" s="214">
        <v>3.8521935483999998</v>
      </c>
      <c r="J26" s="214">
        <v>3.8332258065000002</v>
      </c>
      <c r="K26" s="214">
        <v>3.8552333333000002</v>
      </c>
      <c r="L26" s="214">
        <v>3.8635806451999999</v>
      </c>
      <c r="M26" s="214">
        <v>3.8691333333000002</v>
      </c>
      <c r="N26" s="214">
        <v>3.8348387097000001</v>
      </c>
      <c r="O26" s="214">
        <v>3.9984193548000002</v>
      </c>
      <c r="P26" s="214">
        <v>4.0100714285999999</v>
      </c>
      <c r="Q26" s="214">
        <v>3.9992580645000002</v>
      </c>
      <c r="R26" s="214">
        <v>4.0509000000000004</v>
      </c>
      <c r="S26" s="214">
        <v>4.0370322581</v>
      </c>
      <c r="T26" s="214">
        <v>4.0311000000000003</v>
      </c>
      <c r="U26" s="214">
        <v>4.1107096774</v>
      </c>
      <c r="V26" s="214">
        <v>4.1018709677</v>
      </c>
      <c r="W26" s="214">
        <v>4.0911999999999997</v>
      </c>
      <c r="X26" s="214">
        <v>4.1035806452000001</v>
      </c>
      <c r="Y26" s="214">
        <v>4.1456333333000002</v>
      </c>
      <c r="Z26" s="214">
        <v>4.0760645160999998</v>
      </c>
      <c r="AA26" s="214">
        <v>3.9108709677000002</v>
      </c>
      <c r="AB26" s="214">
        <v>3.9244285714</v>
      </c>
      <c r="AC26" s="214">
        <v>3.9762903226000001</v>
      </c>
      <c r="AD26" s="214">
        <v>4.0360666667</v>
      </c>
      <c r="AE26" s="214">
        <v>4.0715161289999999</v>
      </c>
      <c r="AF26" s="214">
        <v>4.0892333333000002</v>
      </c>
      <c r="AG26" s="214">
        <v>4.1466451613000004</v>
      </c>
      <c r="AH26" s="214">
        <v>4.1746129031999999</v>
      </c>
      <c r="AI26" s="214">
        <v>4.2016333333000002</v>
      </c>
      <c r="AJ26" s="214">
        <v>4.2416129032000001</v>
      </c>
      <c r="AK26" s="214">
        <v>4.2536666667</v>
      </c>
      <c r="AL26" s="214">
        <v>4.2808064516000002</v>
      </c>
      <c r="AM26" s="214">
        <v>4.2460000000000004</v>
      </c>
      <c r="AN26" s="214">
        <v>4.2818928570999999</v>
      </c>
      <c r="AO26" s="214">
        <v>4.3171290322999996</v>
      </c>
      <c r="AP26" s="214">
        <v>4.3502333333000003</v>
      </c>
      <c r="AQ26" s="214">
        <v>4.3054516128999998</v>
      </c>
      <c r="AR26" s="214">
        <v>4.3351333332999999</v>
      </c>
      <c r="AS26" s="214">
        <v>4.3533225806000004</v>
      </c>
      <c r="AT26" s="214">
        <v>4.3789354839000003</v>
      </c>
      <c r="AU26" s="214">
        <v>4.4026666667000001</v>
      </c>
      <c r="AV26" s="214">
        <v>4.3470000000000004</v>
      </c>
      <c r="AW26" s="214">
        <v>4.3385666667000002</v>
      </c>
      <c r="AX26" s="214">
        <v>4.3199354839000002</v>
      </c>
      <c r="AY26" s="214">
        <v>4.3540970000000003</v>
      </c>
      <c r="AZ26" s="214">
        <v>4.3721769999999998</v>
      </c>
      <c r="BA26" s="355">
        <v>4.3595509999999997</v>
      </c>
      <c r="BB26" s="355">
        <v>4.368951</v>
      </c>
      <c r="BC26" s="355">
        <v>4.3662229999999997</v>
      </c>
      <c r="BD26" s="355">
        <v>4.3537610000000004</v>
      </c>
      <c r="BE26" s="355">
        <v>4.3536380000000001</v>
      </c>
      <c r="BF26" s="355">
        <v>4.3598350000000003</v>
      </c>
      <c r="BG26" s="355">
        <v>4.3777280000000003</v>
      </c>
      <c r="BH26" s="355">
        <v>4.3826919999999996</v>
      </c>
      <c r="BI26" s="355">
        <v>4.404585</v>
      </c>
      <c r="BJ26" s="355">
        <v>4.416804</v>
      </c>
      <c r="BK26" s="355">
        <v>4.4204309999999998</v>
      </c>
      <c r="BL26" s="355">
        <v>4.4469839999999996</v>
      </c>
      <c r="BM26" s="355">
        <v>4.4456519999999999</v>
      </c>
      <c r="BN26" s="355">
        <v>4.4551230000000004</v>
      </c>
      <c r="BO26" s="355">
        <v>4.4519260000000003</v>
      </c>
      <c r="BP26" s="355">
        <v>4.4477669999999998</v>
      </c>
      <c r="BQ26" s="355">
        <v>4.453811</v>
      </c>
      <c r="BR26" s="355">
        <v>4.4604249999999999</v>
      </c>
      <c r="BS26" s="355">
        <v>4.4781409999999999</v>
      </c>
      <c r="BT26" s="355">
        <v>4.483168</v>
      </c>
      <c r="BU26" s="355">
        <v>4.5117019999999997</v>
      </c>
      <c r="BV26" s="355">
        <v>4.5227550000000001</v>
      </c>
    </row>
    <row r="27" spans="1:74" ht="11.1" customHeight="1" x14ac:dyDescent="0.2">
      <c r="A27" s="76" t="s">
        <v>704</v>
      </c>
      <c r="B27" s="185" t="s">
        <v>1043</v>
      </c>
      <c r="C27" s="214">
        <v>2.5751935484000001</v>
      </c>
      <c r="D27" s="214">
        <v>2.4963448276000002</v>
      </c>
      <c r="E27" s="214">
        <v>1.9634193548000001</v>
      </c>
      <c r="F27" s="214">
        <v>1.8567333333</v>
      </c>
      <c r="G27" s="214">
        <v>1.7153225806000001</v>
      </c>
      <c r="H27" s="214">
        <v>1.7715000000000001</v>
      </c>
      <c r="I27" s="214">
        <v>1.9044193547999999</v>
      </c>
      <c r="J27" s="214">
        <v>1.8454838710000001</v>
      </c>
      <c r="K27" s="214">
        <v>1.7067666667000001</v>
      </c>
      <c r="L27" s="214">
        <v>1.7393548387</v>
      </c>
      <c r="M27" s="214">
        <v>2.0702333333</v>
      </c>
      <c r="N27" s="214">
        <v>2.3288709676999999</v>
      </c>
      <c r="O27" s="214">
        <v>3.0005806451999999</v>
      </c>
      <c r="P27" s="214">
        <v>2.9603214285999999</v>
      </c>
      <c r="Q27" s="214">
        <v>2.6109677419000001</v>
      </c>
      <c r="R27" s="214">
        <v>2.0775999999999999</v>
      </c>
      <c r="S27" s="214">
        <v>1.7724838709999999</v>
      </c>
      <c r="T27" s="214">
        <v>1.8255666666999999</v>
      </c>
      <c r="U27" s="214">
        <v>1.9593548386999999</v>
      </c>
      <c r="V27" s="214">
        <v>1.9608064516000001</v>
      </c>
      <c r="W27" s="214">
        <v>1.8506</v>
      </c>
      <c r="X27" s="214">
        <v>1.8947096774000001</v>
      </c>
      <c r="Y27" s="214">
        <v>2.4677333333</v>
      </c>
      <c r="Z27" s="214">
        <v>3.0437419354999999</v>
      </c>
      <c r="AA27" s="214">
        <v>3.3147096774000002</v>
      </c>
      <c r="AB27" s="214">
        <v>3.1269285714000001</v>
      </c>
      <c r="AC27" s="214">
        <v>2.6132903226000002</v>
      </c>
      <c r="AD27" s="214">
        <v>2.0428000000000002</v>
      </c>
      <c r="AE27" s="214">
        <v>1.8093870968000001</v>
      </c>
      <c r="AF27" s="214">
        <v>1.8044333333</v>
      </c>
      <c r="AG27" s="214">
        <v>1.8818387097</v>
      </c>
      <c r="AH27" s="214">
        <v>1.9373225806000001</v>
      </c>
      <c r="AI27" s="214">
        <v>1.8703000000000001</v>
      </c>
      <c r="AJ27" s="214">
        <v>1.9136451613000001</v>
      </c>
      <c r="AK27" s="214">
        <v>2.4781</v>
      </c>
      <c r="AL27" s="214">
        <v>2.7339354838999999</v>
      </c>
      <c r="AM27" s="214">
        <v>3.1610322581000001</v>
      </c>
      <c r="AN27" s="214">
        <v>3.3002500000000001</v>
      </c>
      <c r="AO27" s="214">
        <v>2.6427419355000001</v>
      </c>
      <c r="AP27" s="214">
        <v>2.1244333332999998</v>
      </c>
      <c r="AQ27" s="214">
        <v>1.8948387096999999</v>
      </c>
      <c r="AR27" s="214">
        <v>2.0032999999999999</v>
      </c>
      <c r="AS27" s="214">
        <v>2.1101612903000002</v>
      </c>
      <c r="AT27" s="214">
        <v>2.0939354839000002</v>
      </c>
      <c r="AU27" s="214">
        <v>2.0027333333000001</v>
      </c>
      <c r="AV27" s="214">
        <v>2.0229677419000001</v>
      </c>
      <c r="AW27" s="214">
        <v>2.3555999999999999</v>
      </c>
      <c r="AX27" s="214">
        <v>2.6232903225999999</v>
      </c>
      <c r="AY27" s="214">
        <v>3.2176360000000002</v>
      </c>
      <c r="AZ27" s="214">
        <v>2.9347500000000002</v>
      </c>
      <c r="BA27" s="355">
        <v>2.645702</v>
      </c>
      <c r="BB27" s="355">
        <v>2.1741630000000001</v>
      </c>
      <c r="BC27" s="355">
        <v>1.994597</v>
      </c>
      <c r="BD27" s="355">
        <v>2.0431210000000002</v>
      </c>
      <c r="BE27" s="355">
        <v>2.1597520000000001</v>
      </c>
      <c r="BF27" s="355">
        <v>2.1479590000000002</v>
      </c>
      <c r="BG27" s="355">
        <v>2.007457</v>
      </c>
      <c r="BH27" s="355">
        <v>1.994785</v>
      </c>
      <c r="BI27" s="355">
        <v>2.4482870000000001</v>
      </c>
      <c r="BJ27" s="355">
        <v>2.9151579999999999</v>
      </c>
      <c r="BK27" s="355">
        <v>3.2200139999999999</v>
      </c>
      <c r="BL27" s="355">
        <v>3.0388809999999999</v>
      </c>
      <c r="BM27" s="355">
        <v>2.6502050000000001</v>
      </c>
      <c r="BN27" s="355">
        <v>2.1627559999999999</v>
      </c>
      <c r="BO27" s="355">
        <v>1.998928</v>
      </c>
      <c r="BP27" s="355">
        <v>2.0473180000000002</v>
      </c>
      <c r="BQ27" s="355">
        <v>2.157257</v>
      </c>
      <c r="BR27" s="355">
        <v>2.1497850000000001</v>
      </c>
      <c r="BS27" s="355">
        <v>2.0170539999999999</v>
      </c>
      <c r="BT27" s="355">
        <v>2.023434</v>
      </c>
      <c r="BU27" s="355">
        <v>2.4807160000000001</v>
      </c>
      <c r="BV27" s="355">
        <v>2.9326650000000001</v>
      </c>
    </row>
    <row r="28" spans="1:74" ht="11.1" customHeight="1" x14ac:dyDescent="0.2">
      <c r="A28" s="76" t="s">
        <v>718</v>
      </c>
      <c r="B28" s="185" t="s">
        <v>587</v>
      </c>
      <c r="C28" s="214">
        <v>8.1870967742000006E-2</v>
      </c>
      <c r="D28" s="214">
        <v>8.1862068965999998E-2</v>
      </c>
      <c r="E28" s="214">
        <v>8.1870967742000006E-2</v>
      </c>
      <c r="F28" s="214">
        <v>8.1866666667000002E-2</v>
      </c>
      <c r="G28" s="214">
        <v>8.1870967742000006E-2</v>
      </c>
      <c r="H28" s="214">
        <v>8.1866666667000002E-2</v>
      </c>
      <c r="I28" s="214">
        <v>8.1870967742000006E-2</v>
      </c>
      <c r="J28" s="214">
        <v>8.1870967742000006E-2</v>
      </c>
      <c r="K28" s="214">
        <v>8.1866666667000002E-2</v>
      </c>
      <c r="L28" s="214">
        <v>8.1870967742000006E-2</v>
      </c>
      <c r="M28" s="214">
        <v>8.1866666667000002E-2</v>
      </c>
      <c r="N28" s="214">
        <v>8.1870967742000006E-2</v>
      </c>
      <c r="O28" s="214">
        <v>8.2290322580999997E-2</v>
      </c>
      <c r="P28" s="214">
        <v>8.2285714285999997E-2</v>
      </c>
      <c r="Q28" s="214">
        <v>8.2290322580999997E-2</v>
      </c>
      <c r="R28" s="214">
        <v>8.2299999999999998E-2</v>
      </c>
      <c r="S28" s="214">
        <v>8.2290322580999997E-2</v>
      </c>
      <c r="T28" s="214">
        <v>8.2299999999999998E-2</v>
      </c>
      <c r="U28" s="214">
        <v>8.2290322580999997E-2</v>
      </c>
      <c r="V28" s="214">
        <v>8.2290322580999997E-2</v>
      </c>
      <c r="W28" s="214">
        <v>8.2299999999999998E-2</v>
      </c>
      <c r="X28" s="214">
        <v>8.2290322580999997E-2</v>
      </c>
      <c r="Y28" s="214">
        <v>8.2299999999999998E-2</v>
      </c>
      <c r="Z28" s="214">
        <v>8.2290322580999997E-2</v>
      </c>
      <c r="AA28" s="214">
        <v>9.6645161290000003E-2</v>
      </c>
      <c r="AB28" s="214">
        <v>9.6642857142999999E-2</v>
      </c>
      <c r="AC28" s="214">
        <v>9.6645161290000003E-2</v>
      </c>
      <c r="AD28" s="214">
        <v>9.6633333333000004E-2</v>
      </c>
      <c r="AE28" s="214">
        <v>9.6645161290000003E-2</v>
      </c>
      <c r="AF28" s="214">
        <v>9.6633333333000004E-2</v>
      </c>
      <c r="AG28" s="214">
        <v>9.6645161290000003E-2</v>
      </c>
      <c r="AH28" s="214">
        <v>9.6645161290000003E-2</v>
      </c>
      <c r="AI28" s="214">
        <v>9.6633333333000004E-2</v>
      </c>
      <c r="AJ28" s="214">
        <v>9.6645161290000003E-2</v>
      </c>
      <c r="AK28" s="214">
        <v>9.6633333333000004E-2</v>
      </c>
      <c r="AL28" s="214">
        <v>9.6645161290000003E-2</v>
      </c>
      <c r="AM28" s="214">
        <v>9.2096774194000003E-2</v>
      </c>
      <c r="AN28" s="214">
        <v>9.2107142857000002E-2</v>
      </c>
      <c r="AO28" s="214">
        <v>9.2096774194000003E-2</v>
      </c>
      <c r="AP28" s="214">
        <v>9.2100000000000001E-2</v>
      </c>
      <c r="AQ28" s="214">
        <v>9.2096774194000003E-2</v>
      </c>
      <c r="AR28" s="214">
        <v>9.2100000000000001E-2</v>
      </c>
      <c r="AS28" s="214">
        <v>9.6645161290000003E-2</v>
      </c>
      <c r="AT28" s="214">
        <v>9.6645161290000003E-2</v>
      </c>
      <c r="AU28" s="214">
        <v>9.6633333333000004E-2</v>
      </c>
      <c r="AV28" s="214">
        <v>9.6645161290000003E-2</v>
      </c>
      <c r="AW28" s="214">
        <v>9.6633333333000004E-2</v>
      </c>
      <c r="AX28" s="214">
        <v>9.6645161290000003E-2</v>
      </c>
      <c r="AY28" s="214">
        <v>9.9645200000000003E-2</v>
      </c>
      <c r="AZ28" s="214">
        <v>9.9645200000000003E-2</v>
      </c>
      <c r="BA28" s="355">
        <v>9.9645200000000003E-2</v>
      </c>
      <c r="BB28" s="355">
        <v>9.9645200000000003E-2</v>
      </c>
      <c r="BC28" s="355">
        <v>9.9645200000000003E-2</v>
      </c>
      <c r="BD28" s="355">
        <v>9.9645200000000003E-2</v>
      </c>
      <c r="BE28" s="355">
        <v>9.9645200000000003E-2</v>
      </c>
      <c r="BF28" s="355">
        <v>9.9645200000000003E-2</v>
      </c>
      <c r="BG28" s="355">
        <v>9.9645200000000003E-2</v>
      </c>
      <c r="BH28" s="355">
        <v>9.9645200000000003E-2</v>
      </c>
      <c r="BI28" s="355">
        <v>9.9645200000000003E-2</v>
      </c>
      <c r="BJ28" s="355">
        <v>9.9645200000000003E-2</v>
      </c>
      <c r="BK28" s="355">
        <v>0.10264520000000001</v>
      </c>
      <c r="BL28" s="355">
        <v>0.10264520000000001</v>
      </c>
      <c r="BM28" s="355">
        <v>0.10264520000000001</v>
      </c>
      <c r="BN28" s="355">
        <v>0.10264520000000001</v>
      </c>
      <c r="BO28" s="355">
        <v>0.10264520000000001</v>
      </c>
      <c r="BP28" s="355">
        <v>0.10264520000000001</v>
      </c>
      <c r="BQ28" s="355">
        <v>0.10264520000000001</v>
      </c>
      <c r="BR28" s="355">
        <v>0.10264520000000001</v>
      </c>
      <c r="BS28" s="355">
        <v>0.10264520000000001</v>
      </c>
      <c r="BT28" s="355">
        <v>0.10264520000000001</v>
      </c>
      <c r="BU28" s="355">
        <v>0.10264520000000001</v>
      </c>
      <c r="BV28" s="355">
        <v>0.10264520000000001</v>
      </c>
    </row>
    <row r="29" spans="1:74" ht="11.1" customHeight="1" x14ac:dyDescent="0.2">
      <c r="A29" s="77" t="s">
        <v>703</v>
      </c>
      <c r="B29" s="186" t="s">
        <v>1008</v>
      </c>
      <c r="C29" s="214">
        <v>88.908921449999994</v>
      </c>
      <c r="D29" s="214">
        <v>86.229378237000006</v>
      </c>
      <c r="E29" s="214">
        <v>68.637374254999997</v>
      </c>
      <c r="F29" s="214">
        <v>65.102229496999996</v>
      </c>
      <c r="G29" s="214">
        <v>60.446216063000001</v>
      </c>
      <c r="H29" s="214">
        <v>62.278464769999999</v>
      </c>
      <c r="I29" s="214">
        <v>66.766768382999999</v>
      </c>
      <c r="J29" s="214">
        <v>64.800401093000005</v>
      </c>
      <c r="K29" s="214">
        <v>60.240214936999998</v>
      </c>
      <c r="L29" s="214">
        <v>61.325248811000002</v>
      </c>
      <c r="M29" s="214">
        <v>72.261308096999997</v>
      </c>
      <c r="N29" s="214">
        <v>80.771134609000001</v>
      </c>
      <c r="O29" s="214">
        <v>92.863979318000005</v>
      </c>
      <c r="P29" s="214">
        <v>91.684014000999994</v>
      </c>
      <c r="Q29" s="214">
        <v>81.326006288000002</v>
      </c>
      <c r="R29" s="214">
        <v>65.581877500000004</v>
      </c>
      <c r="S29" s="214">
        <v>56.531125553000003</v>
      </c>
      <c r="T29" s="214">
        <v>58.097170329999997</v>
      </c>
      <c r="U29" s="214">
        <v>62.139555383000001</v>
      </c>
      <c r="V29" s="214">
        <v>62.173466714</v>
      </c>
      <c r="W29" s="214">
        <v>58.899002629999998</v>
      </c>
      <c r="X29" s="214">
        <v>60.218040455000001</v>
      </c>
      <c r="Y29" s="214">
        <v>77.230241996999993</v>
      </c>
      <c r="Z29" s="214">
        <v>94.220097129999999</v>
      </c>
      <c r="AA29" s="214">
        <v>103.84483830000001</v>
      </c>
      <c r="AB29" s="214">
        <v>98.276284138999998</v>
      </c>
      <c r="AC29" s="214">
        <v>82.828596837999996</v>
      </c>
      <c r="AD29" s="214">
        <v>65.577799166999995</v>
      </c>
      <c r="AE29" s="214">
        <v>58.601556737999999</v>
      </c>
      <c r="AF29" s="214">
        <v>58.383746963</v>
      </c>
      <c r="AG29" s="214">
        <v>60.862738125</v>
      </c>
      <c r="AH29" s="214">
        <v>62.555793520999998</v>
      </c>
      <c r="AI29" s="214">
        <v>60.528592897000003</v>
      </c>
      <c r="AJ29" s="214">
        <v>61.929378036999999</v>
      </c>
      <c r="AK29" s="214">
        <v>78.936397903</v>
      </c>
      <c r="AL29" s="214">
        <v>86.808550453999999</v>
      </c>
      <c r="AM29" s="214">
        <v>100.97834019</v>
      </c>
      <c r="AN29" s="214">
        <v>105.42632075</v>
      </c>
      <c r="AO29" s="214">
        <v>84.422603065000004</v>
      </c>
      <c r="AP29" s="214">
        <v>67.865087966999994</v>
      </c>
      <c r="AQ29" s="214">
        <v>60.530533419000001</v>
      </c>
      <c r="AR29" s="214">
        <v>63.995600967000001</v>
      </c>
      <c r="AS29" s="214">
        <v>67.408542257999997</v>
      </c>
      <c r="AT29" s="214">
        <v>66.890602516000001</v>
      </c>
      <c r="AU29" s="214">
        <v>63.977090132999997</v>
      </c>
      <c r="AV29" s="214">
        <v>64.623598999999999</v>
      </c>
      <c r="AW29" s="214">
        <v>75.249054533000006</v>
      </c>
      <c r="AX29" s="214">
        <v>83.800389515999996</v>
      </c>
      <c r="AY29" s="214">
        <v>101.8231282</v>
      </c>
      <c r="AZ29" s="214">
        <v>93.280752199999995</v>
      </c>
      <c r="BA29" s="355">
        <v>84.521190000000004</v>
      </c>
      <c r="BB29" s="355">
        <v>70.261269999999996</v>
      </c>
      <c r="BC29" s="355">
        <v>64.824669999999998</v>
      </c>
      <c r="BD29" s="355">
        <v>66.280609999999996</v>
      </c>
      <c r="BE29" s="355">
        <v>69.809889999999996</v>
      </c>
      <c r="BF29" s="355">
        <v>69.459209999999999</v>
      </c>
      <c r="BG29" s="355">
        <v>65.225359999999995</v>
      </c>
      <c r="BH29" s="355">
        <v>64.84684</v>
      </c>
      <c r="BI29" s="355">
        <v>78.592230000000001</v>
      </c>
      <c r="BJ29" s="355">
        <v>92.732519999999994</v>
      </c>
      <c r="BK29" s="355">
        <v>101.9644</v>
      </c>
      <c r="BL29" s="355">
        <v>96.509680000000003</v>
      </c>
      <c r="BM29" s="355">
        <v>84.746570000000006</v>
      </c>
      <c r="BN29" s="355">
        <v>70.005279999999999</v>
      </c>
      <c r="BO29" s="355">
        <v>65.044430000000006</v>
      </c>
      <c r="BP29" s="355">
        <v>66.50461</v>
      </c>
      <c r="BQ29" s="355">
        <v>69.837559999999996</v>
      </c>
      <c r="BR29" s="355">
        <v>69.618049999999997</v>
      </c>
      <c r="BS29" s="355">
        <v>65.619190000000003</v>
      </c>
      <c r="BT29" s="355">
        <v>65.817279999999997</v>
      </c>
      <c r="BU29" s="355">
        <v>79.683689999999999</v>
      </c>
      <c r="BV29" s="355">
        <v>93.371229999999997</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1007</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696</v>
      </c>
      <c r="B32" s="185" t="s">
        <v>588</v>
      </c>
      <c r="C32" s="259">
        <v>2910.0059999999999</v>
      </c>
      <c r="D32" s="259">
        <v>2448.81</v>
      </c>
      <c r="E32" s="259">
        <v>2473.1289999999999</v>
      </c>
      <c r="F32" s="259">
        <v>2611.2260000000001</v>
      </c>
      <c r="G32" s="259">
        <v>2887.06</v>
      </c>
      <c r="H32" s="259">
        <v>3115.4459999999999</v>
      </c>
      <c r="I32" s="259">
        <v>3245.201</v>
      </c>
      <c r="J32" s="259">
        <v>3406.134</v>
      </c>
      <c r="K32" s="259">
        <v>3693.0529999999999</v>
      </c>
      <c r="L32" s="259">
        <v>3929.25</v>
      </c>
      <c r="M32" s="259">
        <v>3799.2150000000001</v>
      </c>
      <c r="N32" s="259">
        <v>3412.91</v>
      </c>
      <c r="O32" s="259">
        <v>2699.2260000000001</v>
      </c>
      <c r="P32" s="259">
        <v>2099.3539999999998</v>
      </c>
      <c r="Q32" s="259">
        <v>1719.8440000000001</v>
      </c>
      <c r="R32" s="259">
        <v>1855.1869999999999</v>
      </c>
      <c r="S32" s="259">
        <v>2269.5630000000001</v>
      </c>
      <c r="T32" s="259">
        <v>2642.6480000000001</v>
      </c>
      <c r="U32" s="259">
        <v>2936.86</v>
      </c>
      <c r="V32" s="259">
        <v>3212.0059999999999</v>
      </c>
      <c r="W32" s="259">
        <v>3564.5039999999999</v>
      </c>
      <c r="X32" s="259">
        <v>3816.9949999999999</v>
      </c>
      <c r="Y32" s="259">
        <v>3605.3359999999998</v>
      </c>
      <c r="Z32" s="259">
        <v>2889.8919999999998</v>
      </c>
      <c r="AA32" s="259">
        <v>1924.922</v>
      </c>
      <c r="AB32" s="259">
        <v>1199.9870000000001</v>
      </c>
      <c r="AC32" s="259">
        <v>857.31</v>
      </c>
      <c r="AD32" s="259">
        <v>1066.3800000000001</v>
      </c>
      <c r="AE32" s="259">
        <v>1547.944</v>
      </c>
      <c r="AF32" s="259">
        <v>2005.4749999999999</v>
      </c>
      <c r="AG32" s="259">
        <v>2399.9740000000002</v>
      </c>
      <c r="AH32" s="259">
        <v>2768.3980000000001</v>
      </c>
      <c r="AI32" s="259">
        <v>3187.0160000000001</v>
      </c>
      <c r="AJ32" s="259">
        <v>3587.27</v>
      </c>
      <c r="AK32" s="259">
        <v>3426.8679999999999</v>
      </c>
      <c r="AL32" s="259">
        <v>3141.2220000000002</v>
      </c>
      <c r="AM32" s="259">
        <v>2416.67</v>
      </c>
      <c r="AN32" s="259">
        <v>1676.569</v>
      </c>
      <c r="AO32" s="259">
        <v>1482.6980000000001</v>
      </c>
      <c r="AP32" s="259">
        <v>1804.673</v>
      </c>
      <c r="AQ32" s="259">
        <v>2298.989</v>
      </c>
      <c r="AR32" s="259">
        <v>2658.4769999999999</v>
      </c>
      <c r="AS32" s="259">
        <v>2935.0889999999999</v>
      </c>
      <c r="AT32" s="259">
        <v>3252.232</v>
      </c>
      <c r="AU32" s="259">
        <v>3624.5639999999999</v>
      </c>
      <c r="AV32" s="259">
        <v>3953.069</v>
      </c>
      <c r="AW32" s="259">
        <v>3937.654</v>
      </c>
      <c r="AX32" s="259">
        <v>3677.1990000000001</v>
      </c>
      <c r="AY32" s="259">
        <v>2914.0241329999999</v>
      </c>
      <c r="AZ32" s="259">
        <v>2498.5953765999998</v>
      </c>
      <c r="BA32" s="374">
        <v>2288.4780000000001</v>
      </c>
      <c r="BB32" s="374">
        <v>2455.502</v>
      </c>
      <c r="BC32" s="374">
        <v>2811.4259999999999</v>
      </c>
      <c r="BD32" s="374">
        <v>3105.712</v>
      </c>
      <c r="BE32" s="374">
        <v>3315.7249999999999</v>
      </c>
      <c r="BF32" s="374">
        <v>3533.9409999999998</v>
      </c>
      <c r="BG32" s="374">
        <v>3839.5509999999999</v>
      </c>
      <c r="BH32" s="374">
        <v>4100.4669999999996</v>
      </c>
      <c r="BI32" s="374">
        <v>4014.4319999999998</v>
      </c>
      <c r="BJ32" s="374">
        <v>3472.6460000000002</v>
      </c>
      <c r="BK32" s="374">
        <v>2746.8040000000001</v>
      </c>
      <c r="BL32" s="374">
        <v>2173.297</v>
      </c>
      <c r="BM32" s="374">
        <v>1940.123</v>
      </c>
      <c r="BN32" s="374">
        <v>2108.7080000000001</v>
      </c>
      <c r="BO32" s="374">
        <v>2462.2570000000001</v>
      </c>
      <c r="BP32" s="374">
        <v>2777.0630000000001</v>
      </c>
      <c r="BQ32" s="374">
        <v>3013.9839999999999</v>
      </c>
      <c r="BR32" s="374">
        <v>3235.9839999999999</v>
      </c>
      <c r="BS32" s="374">
        <v>3579.5250000000001</v>
      </c>
      <c r="BT32" s="374">
        <v>3883.1350000000002</v>
      </c>
      <c r="BU32" s="374">
        <v>3788.558</v>
      </c>
      <c r="BV32" s="374">
        <v>3257.8890000000001</v>
      </c>
    </row>
    <row r="33" spans="1:74" ht="11.1" customHeight="1" x14ac:dyDescent="0.2">
      <c r="A33" s="637" t="s">
        <v>1277</v>
      </c>
      <c r="B33" s="638" t="s">
        <v>1282</v>
      </c>
      <c r="C33" s="259">
        <v>664.99431444000004</v>
      </c>
      <c r="D33" s="259">
        <v>521.49300000000005</v>
      </c>
      <c r="E33" s="259">
        <v>511.00738013</v>
      </c>
      <c r="F33" s="259">
        <v>565.29443297</v>
      </c>
      <c r="G33" s="259">
        <v>664.47969047000004</v>
      </c>
      <c r="H33" s="259">
        <v>737.08376340999996</v>
      </c>
      <c r="I33" s="259">
        <v>779.25751975000003</v>
      </c>
      <c r="J33" s="259">
        <v>840.66</v>
      </c>
      <c r="K33" s="259">
        <v>908.92624611999997</v>
      </c>
      <c r="L33" s="259">
        <v>955.66224322000005</v>
      </c>
      <c r="M33" s="259">
        <v>891.42876536999995</v>
      </c>
      <c r="N33" s="259">
        <v>793.92546525</v>
      </c>
      <c r="O33" s="259">
        <v>605.22299999999996</v>
      </c>
      <c r="P33" s="259">
        <v>419.83699999999999</v>
      </c>
      <c r="Q33" s="259">
        <v>303.74053409999999</v>
      </c>
      <c r="R33" s="259">
        <v>362.49580307999997</v>
      </c>
      <c r="S33" s="259">
        <v>488.36956672000002</v>
      </c>
      <c r="T33" s="259">
        <v>606.05176925000001</v>
      </c>
      <c r="U33" s="259">
        <v>678.19823227999996</v>
      </c>
      <c r="V33" s="259">
        <v>759.99623799000005</v>
      </c>
      <c r="W33" s="259">
        <v>854.23775896999996</v>
      </c>
      <c r="X33" s="259">
        <v>910.00676020000003</v>
      </c>
      <c r="Y33" s="259">
        <v>851.24952498000005</v>
      </c>
      <c r="Z33" s="259">
        <v>688.71576003999996</v>
      </c>
      <c r="AA33" s="259">
        <v>451.33499999999998</v>
      </c>
      <c r="AB33" s="259">
        <v>271.80076972000001</v>
      </c>
      <c r="AC33" s="259">
        <v>167.715</v>
      </c>
      <c r="AD33" s="259">
        <v>213.47520410000001</v>
      </c>
      <c r="AE33" s="259">
        <v>349.73899999999998</v>
      </c>
      <c r="AF33" s="259">
        <v>474.62400000000002</v>
      </c>
      <c r="AG33" s="259">
        <v>580.93700000000001</v>
      </c>
      <c r="AH33" s="259">
        <v>689.32799999999997</v>
      </c>
      <c r="AI33" s="259">
        <v>805.73274528000002</v>
      </c>
      <c r="AJ33" s="259">
        <v>892.32799999999997</v>
      </c>
      <c r="AK33" s="259">
        <v>831.39751132000004</v>
      </c>
      <c r="AL33" s="259">
        <v>742.48599999999999</v>
      </c>
      <c r="AM33" s="259">
        <v>535.93200000000002</v>
      </c>
      <c r="AN33" s="259">
        <v>341.80079309000001</v>
      </c>
      <c r="AO33" s="259">
        <v>242.43383376</v>
      </c>
      <c r="AP33" s="259">
        <v>312.01682476000002</v>
      </c>
      <c r="AQ33" s="259">
        <v>455.15279991</v>
      </c>
      <c r="AR33" s="259">
        <v>576.26700000000005</v>
      </c>
      <c r="AS33" s="259">
        <v>660.77077297000005</v>
      </c>
      <c r="AT33" s="259">
        <v>765.69876277000003</v>
      </c>
      <c r="AU33" s="259">
        <v>859.39876128000003</v>
      </c>
      <c r="AV33" s="259">
        <v>918.59299999999996</v>
      </c>
      <c r="AW33" s="259">
        <v>913.84876646999999</v>
      </c>
      <c r="AX33" s="259">
        <v>856.26153119000003</v>
      </c>
      <c r="AY33" s="259">
        <v>629.74635191000004</v>
      </c>
      <c r="AZ33" s="259">
        <v>479.73352743999999</v>
      </c>
      <c r="BA33" s="374">
        <v>398.68959999999998</v>
      </c>
      <c r="BB33" s="374">
        <v>455.8458</v>
      </c>
      <c r="BC33" s="374">
        <v>573.30169999999998</v>
      </c>
      <c r="BD33" s="374">
        <v>667.79970000000003</v>
      </c>
      <c r="BE33" s="374">
        <v>731.18409999999994</v>
      </c>
      <c r="BF33" s="374">
        <v>809.27049999999997</v>
      </c>
      <c r="BG33" s="374">
        <v>894.18050000000005</v>
      </c>
      <c r="BH33" s="374">
        <v>925.6848</v>
      </c>
      <c r="BI33" s="374">
        <v>887.80179999999996</v>
      </c>
      <c r="BJ33" s="374">
        <v>725.75319999999999</v>
      </c>
      <c r="BK33" s="374">
        <v>545.55880000000002</v>
      </c>
      <c r="BL33" s="374">
        <v>380.58909999999997</v>
      </c>
      <c r="BM33" s="374">
        <v>297.35730000000001</v>
      </c>
      <c r="BN33" s="374">
        <v>357.56639999999999</v>
      </c>
      <c r="BO33" s="374">
        <v>466.97539999999998</v>
      </c>
      <c r="BP33" s="374">
        <v>565.45219999999995</v>
      </c>
      <c r="BQ33" s="374">
        <v>643.6617</v>
      </c>
      <c r="BR33" s="374">
        <v>731.87919999999997</v>
      </c>
      <c r="BS33" s="374">
        <v>818.31640000000004</v>
      </c>
      <c r="BT33" s="374">
        <v>858.5575</v>
      </c>
      <c r="BU33" s="374">
        <v>805.70259999999996</v>
      </c>
      <c r="BV33" s="374">
        <v>672.62480000000005</v>
      </c>
    </row>
    <row r="34" spans="1:74" ht="11.1" customHeight="1" x14ac:dyDescent="0.2">
      <c r="A34" s="637" t="s">
        <v>1278</v>
      </c>
      <c r="B34" s="638" t="s">
        <v>1283</v>
      </c>
      <c r="C34" s="259">
        <v>756.41022020000003</v>
      </c>
      <c r="D34" s="259">
        <v>596.16499999999996</v>
      </c>
      <c r="E34" s="259">
        <v>564.08531574000006</v>
      </c>
      <c r="F34" s="259">
        <v>604.494463</v>
      </c>
      <c r="G34" s="259">
        <v>689.19471615999998</v>
      </c>
      <c r="H34" s="259">
        <v>762.79975516000002</v>
      </c>
      <c r="I34" s="259">
        <v>831.96248727</v>
      </c>
      <c r="J34" s="259">
        <v>936.726</v>
      </c>
      <c r="K34" s="259">
        <v>1047.3902836</v>
      </c>
      <c r="L34" s="259">
        <v>1121.5802854000001</v>
      </c>
      <c r="M34" s="259">
        <v>1066.4277193</v>
      </c>
      <c r="N34" s="259">
        <v>928.04254384000001</v>
      </c>
      <c r="O34" s="259">
        <v>692.74800000000005</v>
      </c>
      <c r="P34" s="259">
        <v>493.86900000000003</v>
      </c>
      <c r="Q34" s="259">
        <v>352.45361974999997</v>
      </c>
      <c r="R34" s="259">
        <v>369.03079953000002</v>
      </c>
      <c r="S34" s="259">
        <v>474.81357874999998</v>
      </c>
      <c r="T34" s="259">
        <v>596.14077302999999</v>
      </c>
      <c r="U34" s="259">
        <v>708.79924275999997</v>
      </c>
      <c r="V34" s="259">
        <v>836.31726189000005</v>
      </c>
      <c r="W34" s="259">
        <v>969.57572642000002</v>
      </c>
      <c r="X34" s="259">
        <v>1055.6617217999999</v>
      </c>
      <c r="Y34" s="259">
        <v>984.79145046999997</v>
      </c>
      <c r="Z34" s="259">
        <v>746.44173992000003</v>
      </c>
      <c r="AA34" s="259">
        <v>449.673</v>
      </c>
      <c r="AB34" s="259">
        <v>237.99879836</v>
      </c>
      <c r="AC34" s="259">
        <v>142.51300000000001</v>
      </c>
      <c r="AD34" s="259">
        <v>179.33817146000001</v>
      </c>
      <c r="AE34" s="259">
        <v>317.90100000000001</v>
      </c>
      <c r="AF34" s="259">
        <v>471.76499999999999</v>
      </c>
      <c r="AG34" s="259">
        <v>625.76400000000001</v>
      </c>
      <c r="AH34" s="259">
        <v>788.93</v>
      </c>
      <c r="AI34" s="259">
        <v>935.82170414999996</v>
      </c>
      <c r="AJ34" s="259">
        <v>1047.6089999999999</v>
      </c>
      <c r="AK34" s="259">
        <v>972.80242820000001</v>
      </c>
      <c r="AL34" s="259">
        <v>854.54499999999996</v>
      </c>
      <c r="AM34" s="259">
        <v>617.71600000000001</v>
      </c>
      <c r="AN34" s="259">
        <v>345.09079109999999</v>
      </c>
      <c r="AO34" s="259">
        <v>251.93782723999999</v>
      </c>
      <c r="AP34" s="259">
        <v>309.0918264</v>
      </c>
      <c r="AQ34" s="259">
        <v>438.18180737</v>
      </c>
      <c r="AR34" s="259">
        <v>564.995</v>
      </c>
      <c r="AS34" s="259">
        <v>683.75676508000004</v>
      </c>
      <c r="AT34" s="259">
        <v>831.14374249000002</v>
      </c>
      <c r="AU34" s="259">
        <v>972.12672997000004</v>
      </c>
      <c r="AV34" s="259">
        <v>1094.3910000000001</v>
      </c>
      <c r="AW34" s="259">
        <v>1090.7257213</v>
      </c>
      <c r="AX34" s="259">
        <v>987.41345937999995</v>
      </c>
      <c r="AY34" s="259">
        <v>752.72044267000001</v>
      </c>
      <c r="AZ34" s="259">
        <v>603.33855592999998</v>
      </c>
      <c r="BA34" s="374">
        <v>518.37660000000005</v>
      </c>
      <c r="BB34" s="374">
        <v>547.68579999999997</v>
      </c>
      <c r="BC34" s="374">
        <v>633.94309999999996</v>
      </c>
      <c r="BD34" s="374">
        <v>730.43380000000002</v>
      </c>
      <c r="BE34" s="374">
        <v>823.32230000000004</v>
      </c>
      <c r="BF34" s="374">
        <v>932.34090000000003</v>
      </c>
      <c r="BG34" s="374">
        <v>1055.905</v>
      </c>
      <c r="BH34" s="374">
        <v>1138.394</v>
      </c>
      <c r="BI34" s="374">
        <v>1082.4269999999999</v>
      </c>
      <c r="BJ34" s="374">
        <v>897.69629999999995</v>
      </c>
      <c r="BK34" s="374">
        <v>657.18719999999996</v>
      </c>
      <c r="BL34" s="374">
        <v>490.17509999999999</v>
      </c>
      <c r="BM34" s="374">
        <v>403.30169999999998</v>
      </c>
      <c r="BN34" s="374">
        <v>437.92860000000002</v>
      </c>
      <c r="BO34" s="374">
        <v>531.37210000000005</v>
      </c>
      <c r="BP34" s="374">
        <v>638.24620000000004</v>
      </c>
      <c r="BQ34" s="374">
        <v>741.50250000000005</v>
      </c>
      <c r="BR34" s="374">
        <v>858.77599999999995</v>
      </c>
      <c r="BS34" s="374">
        <v>988.19889999999998</v>
      </c>
      <c r="BT34" s="374">
        <v>1084.6959999999999</v>
      </c>
      <c r="BU34" s="374">
        <v>1032.7950000000001</v>
      </c>
      <c r="BV34" s="374">
        <v>831.18140000000005</v>
      </c>
    </row>
    <row r="35" spans="1:74" ht="11.1" customHeight="1" x14ac:dyDescent="0.2">
      <c r="A35" s="637" t="s">
        <v>1279</v>
      </c>
      <c r="B35" s="638" t="s">
        <v>1284</v>
      </c>
      <c r="C35" s="259">
        <v>1052.2509152</v>
      </c>
      <c r="D35" s="259">
        <v>933.11099999999999</v>
      </c>
      <c r="E35" s="259">
        <v>1000.4407864</v>
      </c>
      <c r="F35" s="259">
        <v>1014.5507771</v>
      </c>
      <c r="G35" s="259">
        <v>1055.5220968000001</v>
      </c>
      <c r="H35" s="259">
        <v>1087.9886508</v>
      </c>
      <c r="I35" s="259">
        <v>1082.0493331</v>
      </c>
      <c r="J35" s="259">
        <v>1081.4190000000001</v>
      </c>
      <c r="K35" s="259">
        <v>1158.3263136999999</v>
      </c>
      <c r="L35" s="259">
        <v>1235.5143144000001</v>
      </c>
      <c r="M35" s="259">
        <v>1226.2016771999999</v>
      </c>
      <c r="N35" s="259">
        <v>1135.2226653</v>
      </c>
      <c r="O35" s="259">
        <v>950.36300000000006</v>
      </c>
      <c r="P35" s="259">
        <v>777.56700000000001</v>
      </c>
      <c r="Q35" s="259">
        <v>664.55916855999999</v>
      </c>
      <c r="R35" s="259">
        <v>713.51261239999997</v>
      </c>
      <c r="S35" s="259">
        <v>847.48524811000004</v>
      </c>
      <c r="T35" s="259">
        <v>938.33864273999995</v>
      </c>
      <c r="U35" s="259">
        <v>1010.0903459</v>
      </c>
      <c r="V35" s="259">
        <v>1048.7623283999999</v>
      </c>
      <c r="W35" s="259">
        <v>1141.216678</v>
      </c>
      <c r="X35" s="259">
        <v>1228.4906762999999</v>
      </c>
      <c r="Y35" s="259">
        <v>1170.7723467000001</v>
      </c>
      <c r="Z35" s="259">
        <v>990.74365479999994</v>
      </c>
      <c r="AA35" s="259">
        <v>668.54</v>
      </c>
      <c r="AB35" s="259">
        <v>452.77761638999999</v>
      </c>
      <c r="AC35" s="259">
        <v>337.59199999999998</v>
      </c>
      <c r="AD35" s="259">
        <v>426.79340804999998</v>
      </c>
      <c r="AE35" s="259">
        <v>560.42899999999997</v>
      </c>
      <c r="AF35" s="259">
        <v>666.01499999999999</v>
      </c>
      <c r="AG35" s="259">
        <v>755.57899999999995</v>
      </c>
      <c r="AH35" s="259">
        <v>806.41800000000001</v>
      </c>
      <c r="AI35" s="259">
        <v>929.01170631000002</v>
      </c>
      <c r="AJ35" s="259">
        <v>1090.604</v>
      </c>
      <c r="AK35" s="259">
        <v>1084.4123626000001</v>
      </c>
      <c r="AL35" s="259">
        <v>1044.8330000000001</v>
      </c>
      <c r="AM35" s="259">
        <v>831.26800000000003</v>
      </c>
      <c r="AN35" s="259">
        <v>576.01865131</v>
      </c>
      <c r="AO35" s="259">
        <v>574.91760576000001</v>
      </c>
      <c r="AP35" s="259">
        <v>749.66757895000001</v>
      </c>
      <c r="AQ35" s="259">
        <v>920.72659523000004</v>
      </c>
      <c r="AR35" s="259">
        <v>1002.252</v>
      </c>
      <c r="AS35" s="259">
        <v>1050.0036392</v>
      </c>
      <c r="AT35" s="259">
        <v>1095.8116605</v>
      </c>
      <c r="AU35" s="259">
        <v>1206.3286648999999</v>
      </c>
      <c r="AV35" s="259">
        <v>1321.297</v>
      </c>
      <c r="AW35" s="259">
        <v>1332.4206595000001</v>
      </c>
      <c r="AX35" s="259">
        <v>1303.7362862</v>
      </c>
      <c r="AY35" s="259">
        <v>1086.9322861000001</v>
      </c>
      <c r="AZ35" s="259">
        <v>998.51809410999999</v>
      </c>
      <c r="BA35" s="374">
        <v>962.32960000000003</v>
      </c>
      <c r="BB35" s="374">
        <v>1014.429</v>
      </c>
      <c r="BC35" s="374">
        <v>1113.499</v>
      </c>
      <c r="BD35" s="374">
        <v>1164.173</v>
      </c>
      <c r="BE35" s="374">
        <v>1181.17</v>
      </c>
      <c r="BF35" s="374">
        <v>1187.867</v>
      </c>
      <c r="BG35" s="374">
        <v>1248.087</v>
      </c>
      <c r="BH35" s="374">
        <v>1366.162</v>
      </c>
      <c r="BI35" s="374">
        <v>1384.434</v>
      </c>
      <c r="BJ35" s="374">
        <v>1259.058</v>
      </c>
      <c r="BK35" s="374">
        <v>1066.5820000000001</v>
      </c>
      <c r="BL35" s="374">
        <v>886.88689999999997</v>
      </c>
      <c r="BM35" s="374">
        <v>834.95719999999994</v>
      </c>
      <c r="BN35" s="374">
        <v>883.90229999999997</v>
      </c>
      <c r="BO35" s="374">
        <v>978.79</v>
      </c>
      <c r="BP35" s="374">
        <v>1034.777</v>
      </c>
      <c r="BQ35" s="374">
        <v>1053.6579999999999</v>
      </c>
      <c r="BR35" s="374">
        <v>1045.299</v>
      </c>
      <c r="BS35" s="374">
        <v>1134.732</v>
      </c>
      <c r="BT35" s="374">
        <v>1269.511</v>
      </c>
      <c r="BU35" s="374">
        <v>1298.1279999999999</v>
      </c>
      <c r="BV35" s="374">
        <v>1194.3320000000001</v>
      </c>
    </row>
    <row r="36" spans="1:74" ht="11.1" customHeight="1" x14ac:dyDescent="0.2">
      <c r="A36" s="637" t="s">
        <v>1280</v>
      </c>
      <c r="B36" s="746" t="s">
        <v>1285</v>
      </c>
      <c r="C36" s="259">
        <v>158.22583688</v>
      </c>
      <c r="D36" s="259">
        <v>137.94800000000001</v>
      </c>
      <c r="E36" s="259">
        <v>138.18683236999999</v>
      </c>
      <c r="F36" s="259">
        <v>141.01810800999999</v>
      </c>
      <c r="G36" s="259">
        <v>153.18215917000001</v>
      </c>
      <c r="H36" s="259">
        <v>170.61094524000001</v>
      </c>
      <c r="I36" s="259">
        <v>186.13488529</v>
      </c>
      <c r="J36" s="259">
        <v>202.57900000000001</v>
      </c>
      <c r="K36" s="259">
        <v>227.18106151999999</v>
      </c>
      <c r="L36" s="259">
        <v>240.08306110000001</v>
      </c>
      <c r="M36" s="259">
        <v>234.46493828999999</v>
      </c>
      <c r="N36" s="259">
        <v>207.53412162000001</v>
      </c>
      <c r="O36" s="259">
        <v>170.239</v>
      </c>
      <c r="P36" s="259">
        <v>144.70500000000001</v>
      </c>
      <c r="Q36" s="259">
        <v>129.0362269</v>
      </c>
      <c r="R36" s="259">
        <v>124.63893229</v>
      </c>
      <c r="S36" s="259">
        <v>134.48888067999999</v>
      </c>
      <c r="T36" s="259">
        <v>147.90194369</v>
      </c>
      <c r="U36" s="259">
        <v>162.11505552</v>
      </c>
      <c r="V36" s="259">
        <v>182.10305701999999</v>
      </c>
      <c r="W36" s="259">
        <v>201.04794326999999</v>
      </c>
      <c r="X36" s="259">
        <v>214.04494360000001</v>
      </c>
      <c r="Y36" s="259">
        <v>209.59988304000001</v>
      </c>
      <c r="Z36" s="259">
        <v>173.39793958000001</v>
      </c>
      <c r="AA36" s="259">
        <v>137.37799999999999</v>
      </c>
      <c r="AB36" s="259">
        <v>102.50691315</v>
      </c>
      <c r="AC36" s="259">
        <v>83.983000000000004</v>
      </c>
      <c r="AD36" s="259">
        <v>82.058078453999997</v>
      </c>
      <c r="AE36" s="259">
        <v>98.716999999999999</v>
      </c>
      <c r="AF36" s="259">
        <v>121.623</v>
      </c>
      <c r="AG36" s="259">
        <v>140.46100000000001</v>
      </c>
      <c r="AH36" s="259">
        <v>157.71600000000001</v>
      </c>
      <c r="AI36" s="259">
        <v>174.60994479999999</v>
      </c>
      <c r="AJ36" s="259">
        <v>187.375</v>
      </c>
      <c r="AK36" s="259">
        <v>174.78289726</v>
      </c>
      <c r="AL36" s="259">
        <v>151.84100000000001</v>
      </c>
      <c r="AM36" s="259">
        <v>130.96600000000001</v>
      </c>
      <c r="AN36" s="259">
        <v>115.88192985000001</v>
      </c>
      <c r="AO36" s="259">
        <v>113.34092228</v>
      </c>
      <c r="AP36" s="259">
        <v>116.13193477</v>
      </c>
      <c r="AQ36" s="259">
        <v>135.19294056999999</v>
      </c>
      <c r="AR36" s="259">
        <v>154.61099999999999</v>
      </c>
      <c r="AS36" s="259">
        <v>171.81494097000001</v>
      </c>
      <c r="AT36" s="259">
        <v>187.11594203000001</v>
      </c>
      <c r="AU36" s="259">
        <v>203.22594355000001</v>
      </c>
      <c r="AV36" s="259">
        <v>214.69200000000001</v>
      </c>
      <c r="AW36" s="259">
        <v>207.32294701999999</v>
      </c>
      <c r="AX36" s="259">
        <v>185.72889831000001</v>
      </c>
      <c r="AY36" s="259">
        <v>155.41771609</v>
      </c>
      <c r="AZ36" s="259">
        <v>142.14012317999999</v>
      </c>
      <c r="BA36" s="374">
        <v>137.72919999999999</v>
      </c>
      <c r="BB36" s="374">
        <v>144.3603</v>
      </c>
      <c r="BC36" s="374">
        <v>159.57239999999999</v>
      </c>
      <c r="BD36" s="374">
        <v>180.5223</v>
      </c>
      <c r="BE36" s="374">
        <v>198.45439999999999</v>
      </c>
      <c r="BF36" s="374">
        <v>215.6713</v>
      </c>
      <c r="BG36" s="374">
        <v>234.14330000000001</v>
      </c>
      <c r="BH36" s="374">
        <v>244.9408</v>
      </c>
      <c r="BI36" s="374">
        <v>238.87280000000001</v>
      </c>
      <c r="BJ36" s="374">
        <v>209.2732</v>
      </c>
      <c r="BK36" s="374">
        <v>173.4873</v>
      </c>
      <c r="BL36" s="374">
        <v>146.31</v>
      </c>
      <c r="BM36" s="374">
        <v>134.41990000000001</v>
      </c>
      <c r="BN36" s="374">
        <v>134.6061</v>
      </c>
      <c r="BO36" s="374">
        <v>149.32929999999999</v>
      </c>
      <c r="BP36" s="374">
        <v>168.69329999999999</v>
      </c>
      <c r="BQ36" s="374">
        <v>185.83</v>
      </c>
      <c r="BR36" s="374">
        <v>203.1011</v>
      </c>
      <c r="BS36" s="374">
        <v>221.614</v>
      </c>
      <c r="BT36" s="374">
        <v>232.59880000000001</v>
      </c>
      <c r="BU36" s="374">
        <v>226.81540000000001</v>
      </c>
      <c r="BV36" s="374">
        <v>197.0386</v>
      </c>
    </row>
    <row r="37" spans="1:74" ht="11.1" customHeight="1" x14ac:dyDescent="0.2">
      <c r="A37" s="637" t="s">
        <v>1281</v>
      </c>
      <c r="B37" s="746" t="s">
        <v>1286</v>
      </c>
      <c r="C37" s="259">
        <v>278.12471326999997</v>
      </c>
      <c r="D37" s="259">
        <v>260.09300000000002</v>
      </c>
      <c r="E37" s="259">
        <v>259.40868533000003</v>
      </c>
      <c r="F37" s="259">
        <v>285.86821895000003</v>
      </c>
      <c r="G37" s="259">
        <v>324.68133738</v>
      </c>
      <c r="H37" s="259">
        <v>356.96288542000002</v>
      </c>
      <c r="I37" s="259">
        <v>365.79677456000002</v>
      </c>
      <c r="J37" s="259">
        <v>344.75</v>
      </c>
      <c r="K37" s="259">
        <v>351.22909511</v>
      </c>
      <c r="L37" s="259">
        <v>376.41009580000002</v>
      </c>
      <c r="M37" s="259">
        <v>380.69189979999999</v>
      </c>
      <c r="N37" s="259">
        <v>348.18520403999997</v>
      </c>
      <c r="O37" s="259">
        <v>271.697</v>
      </c>
      <c r="P37" s="259">
        <v>249.46299999999999</v>
      </c>
      <c r="Q37" s="259">
        <v>256.31145070000002</v>
      </c>
      <c r="R37" s="259">
        <v>271.18085268999999</v>
      </c>
      <c r="S37" s="259">
        <v>309.12872573999999</v>
      </c>
      <c r="T37" s="259">
        <v>338.02787130000002</v>
      </c>
      <c r="U37" s="259">
        <v>360.57012349000001</v>
      </c>
      <c r="V37" s="259">
        <v>366.25811469000001</v>
      </c>
      <c r="W37" s="259">
        <v>377.97089334999998</v>
      </c>
      <c r="X37" s="259">
        <v>386.64189811</v>
      </c>
      <c r="Y37" s="259">
        <v>367.67879483000002</v>
      </c>
      <c r="Z37" s="259">
        <v>270.77390566000003</v>
      </c>
      <c r="AA37" s="259">
        <v>197.953</v>
      </c>
      <c r="AB37" s="259">
        <v>115.23490237</v>
      </c>
      <c r="AC37" s="259">
        <v>104.941</v>
      </c>
      <c r="AD37" s="259">
        <v>144.26813792999999</v>
      </c>
      <c r="AE37" s="259">
        <v>200.453</v>
      </c>
      <c r="AF37" s="259">
        <v>249.196</v>
      </c>
      <c r="AG37" s="259">
        <v>274.72500000000002</v>
      </c>
      <c r="AH37" s="259">
        <v>302.75200000000001</v>
      </c>
      <c r="AI37" s="259">
        <v>318.01989945999998</v>
      </c>
      <c r="AJ37" s="259">
        <v>345.64</v>
      </c>
      <c r="AK37" s="259">
        <v>339.20080062</v>
      </c>
      <c r="AL37" s="259">
        <v>322.52</v>
      </c>
      <c r="AM37" s="259">
        <v>275.97699999999998</v>
      </c>
      <c r="AN37" s="259">
        <v>273.15083464999998</v>
      </c>
      <c r="AO37" s="259">
        <v>275.67681096000001</v>
      </c>
      <c r="AP37" s="259">
        <v>293.55683512000002</v>
      </c>
      <c r="AQ37" s="259">
        <v>325.45585691999997</v>
      </c>
      <c r="AR37" s="259">
        <v>335.995</v>
      </c>
      <c r="AS37" s="259">
        <v>344.21488174000001</v>
      </c>
      <c r="AT37" s="259">
        <v>347.82689223</v>
      </c>
      <c r="AU37" s="259">
        <v>358.94090029</v>
      </c>
      <c r="AV37" s="259">
        <v>379.50099999999998</v>
      </c>
      <c r="AW37" s="259">
        <v>368.87490573999997</v>
      </c>
      <c r="AX37" s="259">
        <v>319.73982494000001</v>
      </c>
      <c r="AY37" s="259">
        <v>265.0743362</v>
      </c>
      <c r="AZ37" s="259">
        <v>250.91707590999999</v>
      </c>
      <c r="BA37" s="374">
        <v>246.96170000000001</v>
      </c>
      <c r="BB37" s="374">
        <v>268.97269999999997</v>
      </c>
      <c r="BC37" s="374">
        <v>306.8306</v>
      </c>
      <c r="BD37" s="374">
        <v>338.42579999999998</v>
      </c>
      <c r="BE37" s="374">
        <v>357.06659999999999</v>
      </c>
      <c r="BF37" s="374">
        <v>364.15649999999999</v>
      </c>
      <c r="BG37" s="374">
        <v>382.69220000000001</v>
      </c>
      <c r="BH37" s="374">
        <v>400.69069999999999</v>
      </c>
      <c r="BI37" s="374">
        <v>396.43520000000001</v>
      </c>
      <c r="BJ37" s="374">
        <v>356.54640000000001</v>
      </c>
      <c r="BK37" s="374">
        <v>279.85610000000003</v>
      </c>
      <c r="BL37" s="374">
        <v>245.38759999999999</v>
      </c>
      <c r="BM37" s="374">
        <v>245.6962</v>
      </c>
      <c r="BN37" s="374">
        <v>270.49630000000002</v>
      </c>
      <c r="BO37" s="374">
        <v>311.51159999999999</v>
      </c>
      <c r="BP37" s="374">
        <v>345.5378</v>
      </c>
      <c r="BQ37" s="374">
        <v>364.80369999999999</v>
      </c>
      <c r="BR37" s="374">
        <v>372.29340000000002</v>
      </c>
      <c r="BS37" s="374">
        <v>392.12079999999997</v>
      </c>
      <c r="BT37" s="374">
        <v>413.17619999999999</v>
      </c>
      <c r="BU37" s="374">
        <v>400.65570000000002</v>
      </c>
      <c r="BV37" s="374">
        <v>338.3931</v>
      </c>
    </row>
    <row r="38" spans="1:74" ht="11.1" customHeight="1" x14ac:dyDescent="0.2">
      <c r="A38" s="637" t="s">
        <v>1287</v>
      </c>
      <c r="B38" s="745" t="s">
        <v>577</v>
      </c>
      <c r="C38" s="255" t="s">
        <v>1311</v>
      </c>
      <c r="D38" s="255" t="s">
        <v>1311</v>
      </c>
      <c r="E38" s="255" t="s">
        <v>1311</v>
      </c>
      <c r="F38" s="255" t="s">
        <v>1311</v>
      </c>
      <c r="G38" s="255" t="s">
        <v>1311</v>
      </c>
      <c r="H38" s="255" t="s">
        <v>1311</v>
      </c>
      <c r="I38" s="255" t="s">
        <v>1311</v>
      </c>
      <c r="J38" s="255" t="s">
        <v>1311</v>
      </c>
      <c r="K38" s="255" t="s">
        <v>1311</v>
      </c>
      <c r="L38" s="255" t="s">
        <v>1311</v>
      </c>
      <c r="M38" s="255" t="s">
        <v>1311</v>
      </c>
      <c r="N38" s="255" t="s">
        <v>1311</v>
      </c>
      <c r="O38" s="255">
        <v>8.9559999999999995</v>
      </c>
      <c r="P38" s="255">
        <v>13.913</v>
      </c>
      <c r="Q38" s="255">
        <v>13.743</v>
      </c>
      <c r="R38" s="255">
        <v>14.327999999999999</v>
      </c>
      <c r="S38" s="255">
        <v>15.276999999999999</v>
      </c>
      <c r="T38" s="255">
        <v>16.187000000000001</v>
      </c>
      <c r="U38" s="255">
        <v>17.087</v>
      </c>
      <c r="V38" s="255">
        <v>18.568999999999999</v>
      </c>
      <c r="W38" s="255">
        <v>20.454999999999998</v>
      </c>
      <c r="X38" s="255">
        <v>22.149000000000001</v>
      </c>
      <c r="Y38" s="255">
        <v>21.244</v>
      </c>
      <c r="Z38" s="255">
        <v>19.818999999999999</v>
      </c>
      <c r="AA38" s="255">
        <v>20.042999999999999</v>
      </c>
      <c r="AB38" s="255">
        <v>19.667999999999999</v>
      </c>
      <c r="AC38" s="255">
        <v>20.565999999999999</v>
      </c>
      <c r="AD38" s="255">
        <v>20.446999999999999</v>
      </c>
      <c r="AE38" s="255">
        <v>20.704999999999998</v>
      </c>
      <c r="AF38" s="255">
        <v>22.251999999999999</v>
      </c>
      <c r="AG38" s="255">
        <v>22.507999999999999</v>
      </c>
      <c r="AH38" s="255">
        <v>23.254000000000001</v>
      </c>
      <c r="AI38" s="255">
        <v>23.82</v>
      </c>
      <c r="AJ38" s="255">
        <v>23.713999999999999</v>
      </c>
      <c r="AK38" s="255">
        <v>24.271999999999998</v>
      </c>
      <c r="AL38" s="255">
        <v>24.997</v>
      </c>
      <c r="AM38" s="255">
        <v>24.811</v>
      </c>
      <c r="AN38" s="255">
        <v>24.626000000000001</v>
      </c>
      <c r="AO38" s="255">
        <v>24.390999999999998</v>
      </c>
      <c r="AP38" s="255">
        <v>24.207999999999998</v>
      </c>
      <c r="AQ38" s="255">
        <v>24.279</v>
      </c>
      <c r="AR38" s="255">
        <v>24.356999999999999</v>
      </c>
      <c r="AS38" s="255">
        <v>24.527999999999999</v>
      </c>
      <c r="AT38" s="255">
        <v>24.635000000000002</v>
      </c>
      <c r="AU38" s="255">
        <v>24.542999999999999</v>
      </c>
      <c r="AV38" s="255">
        <v>24.594999999999999</v>
      </c>
      <c r="AW38" s="255">
        <v>24.460999999999999</v>
      </c>
      <c r="AX38" s="255">
        <v>24.318999999999999</v>
      </c>
      <c r="AY38" s="255">
        <v>24.132999999999999</v>
      </c>
      <c r="AZ38" s="255">
        <v>23.948</v>
      </c>
      <c r="BA38" s="342">
        <v>24.390999999999998</v>
      </c>
      <c r="BB38" s="342">
        <v>24.207999999999998</v>
      </c>
      <c r="BC38" s="342">
        <v>24.279</v>
      </c>
      <c r="BD38" s="342">
        <v>24.356999999999999</v>
      </c>
      <c r="BE38" s="342">
        <v>24.527999999999999</v>
      </c>
      <c r="BF38" s="342">
        <v>24.635000000000002</v>
      </c>
      <c r="BG38" s="342">
        <v>24.542999999999999</v>
      </c>
      <c r="BH38" s="342">
        <v>24.594999999999999</v>
      </c>
      <c r="BI38" s="342">
        <v>24.460999999999999</v>
      </c>
      <c r="BJ38" s="342">
        <v>24.318999999999999</v>
      </c>
      <c r="BK38" s="342">
        <v>24.132999999999999</v>
      </c>
      <c r="BL38" s="342">
        <v>23.948</v>
      </c>
      <c r="BM38" s="342">
        <v>24.390999999999998</v>
      </c>
      <c r="BN38" s="342">
        <v>24.207999999999998</v>
      </c>
      <c r="BO38" s="342">
        <v>24.279</v>
      </c>
      <c r="BP38" s="342">
        <v>24.356999999999999</v>
      </c>
      <c r="BQ38" s="342">
        <v>24.527999999999999</v>
      </c>
      <c r="BR38" s="342">
        <v>24.635000000000002</v>
      </c>
      <c r="BS38" s="342">
        <v>24.542999999999999</v>
      </c>
      <c r="BT38" s="342">
        <v>24.594999999999999</v>
      </c>
      <c r="BU38" s="342">
        <v>24.460999999999999</v>
      </c>
      <c r="BV38" s="342">
        <v>24.318999999999999</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55" t="s">
        <v>1044</v>
      </c>
      <c r="C40" s="756"/>
      <c r="D40" s="756"/>
      <c r="E40" s="756"/>
      <c r="F40" s="756"/>
      <c r="G40" s="756"/>
      <c r="H40" s="756"/>
      <c r="I40" s="756"/>
      <c r="J40" s="756"/>
      <c r="K40" s="756"/>
      <c r="L40" s="756"/>
      <c r="M40" s="756"/>
      <c r="N40" s="756"/>
      <c r="O40" s="756"/>
      <c r="P40" s="756"/>
      <c r="Q40" s="756"/>
      <c r="AY40" s="527"/>
      <c r="AZ40" s="527"/>
      <c r="BA40" s="527"/>
      <c r="BB40" s="527"/>
      <c r="BC40" s="527"/>
      <c r="BD40" s="527"/>
      <c r="BE40" s="527"/>
      <c r="BF40" s="679"/>
      <c r="BG40" s="527"/>
      <c r="BH40" s="527"/>
      <c r="BI40" s="527"/>
      <c r="BJ40" s="527"/>
    </row>
    <row r="41" spans="1:74" s="449" customFormat="1" ht="12" customHeight="1" x14ac:dyDescent="0.2">
      <c r="A41" s="448"/>
      <c r="B41" s="798" t="s">
        <v>1099</v>
      </c>
      <c r="C41" s="778"/>
      <c r="D41" s="778"/>
      <c r="E41" s="778"/>
      <c r="F41" s="778"/>
      <c r="G41" s="778"/>
      <c r="H41" s="778"/>
      <c r="I41" s="778"/>
      <c r="J41" s="778"/>
      <c r="K41" s="778"/>
      <c r="L41" s="778"/>
      <c r="M41" s="778"/>
      <c r="N41" s="778"/>
      <c r="O41" s="778"/>
      <c r="P41" s="778"/>
      <c r="Q41" s="774"/>
      <c r="AY41" s="528"/>
      <c r="AZ41" s="528"/>
      <c r="BA41" s="528"/>
      <c r="BB41" s="649"/>
      <c r="BC41" s="528"/>
      <c r="BD41" s="528"/>
      <c r="BE41" s="528"/>
      <c r="BF41" s="680"/>
      <c r="BG41" s="528"/>
      <c r="BH41" s="528"/>
      <c r="BI41" s="528"/>
      <c r="BJ41" s="528"/>
    </row>
    <row r="42" spans="1:74" s="449" customFormat="1" ht="12" customHeight="1" x14ac:dyDescent="0.2">
      <c r="A42" s="448"/>
      <c r="B42" s="808" t="s">
        <v>1103</v>
      </c>
      <c r="C42" s="778"/>
      <c r="D42" s="778"/>
      <c r="E42" s="778"/>
      <c r="F42" s="778"/>
      <c r="G42" s="778"/>
      <c r="H42" s="778"/>
      <c r="I42" s="778"/>
      <c r="J42" s="778"/>
      <c r="K42" s="778"/>
      <c r="L42" s="778"/>
      <c r="M42" s="778"/>
      <c r="N42" s="778"/>
      <c r="O42" s="778"/>
      <c r="P42" s="778"/>
      <c r="Q42" s="774"/>
      <c r="Y42" s="747"/>
      <c r="Z42" s="747"/>
      <c r="AA42" s="747"/>
      <c r="AB42" s="747"/>
      <c r="AY42" s="528"/>
      <c r="AZ42" s="528"/>
      <c r="BA42" s="528"/>
      <c r="BB42" s="528"/>
      <c r="BC42" s="528"/>
      <c r="BD42" s="528"/>
      <c r="BE42" s="528"/>
      <c r="BF42" s="680"/>
      <c r="BG42" s="528"/>
      <c r="BH42" s="528"/>
      <c r="BI42" s="528"/>
      <c r="BJ42" s="528"/>
    </row>
    <row r="43" spans="1:74" s="449" customFormat="1" ht="12" customHeight="1" x14ac:dyDescent="0.2">
      <c r="A43" s="448"/>
      <c r="B43" s="808" t="s">
        <v>1104</v>
      </c>
      <c r="C43" s="778"/>
      <c r="D43" s="778"/>
      <c r="E43" s="778"/>
      <c r="F43" s="778"/>
      <c r="G43" s="778"/>
      <c r="H43" s="778"/>
      <c r="I43" s="778"/>
      <c r="J43" s="778"/>
      <c r="K43" s="778"/>
      <c r="L43" s="778"/>
      <c r="M43" s="778"/>
      <c r="N43" s="778"/>
      <c r="O43" s="778"/>
      <c r="P43" s="778"/>
      <c r="Q43" s="774"/>
      <c r="AY43" s="528"/>
      <c r="AZ43" s="528"/>
      <c r="BA43" s="528"/>
      <c r="BB43" s="528"/>
      <c r="BC43" s="528"/>
      <c r="BD43" s="528"/>
      <c r="BE43" s="528"/>
      <c r="BF43" s="680"/>
      <c r="BG43" s="528"/>
      <c r="BH43" s="528"/>
      <c r="BI43" s="528"/>
      <c r="BJ43" s="528"/>
    </row>
    <row r="44" spans="1:74" s="449" customFormat="1" ht="12" customHeight="1" x14ac:dyDescent="0.2">
      <c r="A44" s="448"/>
      <c r="B44" s="806" t="s">
        <v>1288</v>
      </c>
      <c r="C44" s="774"/>
      <c r="D44" s="774"/>
      <c r="E44" s="774"/>
      <c r="F44" s="774"/>
      <c r="G44" s="774"/>
      <c r="H44" s="774"/>
      <c r="I44" s="774"/>
      <c r="J44" s="774"/>
      <c r="K44" s="774"/>
      <c r="L44" s="774"/>
      <c r="M44" s="774"/>
      <c r="N44" s="774"/>
      <c r="O44" s="774"/>
      <c r="P44" s="774"/>
      <c r="Q44" s="774"/>
      <c r="AY44" s="528"/>
      <c r="AZ44" s="528"/>
      <c r="BA44" s="528"/>
      <c r="BB44" s="528"/>
      <c r="BC44" s="528"/>
      <c r="BD44" s="528"/>
      <c r="BE44" s="528"/>
      <c r="BF44" s="680"/>
      <c r="BG44" s="528"/>
      <c r="BH44" s="528"/>
      <c r="BI44" s="528"/>
      <c r="BJ44" s="528"/>
    </row>
    <row r="45" spans="1:74" s="449" customFormat="1" ht="12" customHeight="1" x14ac:dyDescent="0.2">
      <c r="A45" s="448"/>
      <c r="B45" s="777" t="s">
        <v>1071</v>
      </c>
      <c r="C45" s="778"/>
      <c r="D45" s="778"/>
      <c r="E45" s="778"/>
      <c r="F45" s="778"/>
      <c r="G45" s="778"/>
      <c r="H45" s="778"/>
      <c r="I45" s="778"/>
      <c r="J45" s="778"/>
      <c r="K45" s="778"/>
      <c r="L45" s="778"/>
      <c r="M45" s="778"/>
      <c r="N45" s="778"/>
      <c r="O45" s="778"/>
      <c r="P45" s="778"/>
      <c r="Q45" s="774"/>
      <c r="AY45" s="528"/>
      <c r="AZ45" s="528"/>
      <c r="BA45" s="528"/>
      <c r="BB45" s="528"/>
      <c r="BC45" s="528"/>
      <c r="BD45" s="528"/>
      <c r="BE45" s="528"/>
      <c r="BF45" s="680"/>
      <c r="BG45" s="528"/>
      <c r="BH45" s="528"/>
      <c r="BI45" s="528"/>
      <c r="BJ45" s="528"/>
    </row>
    <row r="46" spans="1:74" s="449" customFormat="1" ht="12" customHeight="1" x14ac:dyDescent="0.2">
      <c r="A46" s="448"/>
      <c r="B46" s="807" t="s">
        <v>1108</v>
      </c>
      <c r="C46" s="807"/>
      <c r="D46" s="807"/>
      <c r="E46" s="807"/>
      <c r="F46" s="807"/>
      <c r="G46" s="807"/>
      <c r="H46" s="807"/>
      <c r="I46" s="807"/>
      <c r="J46" s="807"/>
      <c r="K46" s="807"/>
      <c r="L46" s="807"/>
      <c r="M46" s="807"/>
      <c r="N46" s="807"/>
      <c r="O46" s="807"/>
      <c r="P46" s="807"/>
      <c r="Q46" s="774"/>
      <c r="AY46" s="528"/>
      <c r="AZ46" s="528"/>
      <c r="BA46" s="528"/>
      <c r="BB46" s="528"/>
      <c r="BC46" s="528"/>
      <c r="BD46" s="528"/>
      <c r="BE46" s="528"/>
      <c r="BF46" s="680"/>
      <c r="BG46" s="528"/>
      <c r="BH46" s="528"/>
      <c r="BI46" s="528"/>
      <c r="BJ46" s="528"/>
    </row>
    <row r="47" spans="1:74" s="449" customFormat="1" ht="22.35" customHeight="1" x14ac:dyDescent="0.2">
      <c r="A47" s="448"/>
      <c r="B47" s="777" t="s">
        <v>1109</v>
      </c>
      <c r="C47" s="778"/>
      <c r="D47" s="778"/>
      <c r="E47" s="778"/>
      <c r="F47" s="778"/>
      <c r="G47" s="778"/>
      <c r="H47" s="778"/>
      <c r="I47" s="778"/>
      <c r="J47" s="778"/>
      <c r="K47" s="778"/>
      <c r="L47" s="778"/>
      <c r="M47" s="778"/>
      <c r="N47" s="778"/>
      <c r="O47" s="778"/>
      <c r="P47" s="778"/>
      <c r="Q47" s="774"/>
      <c r="AY47" s="528"/>
      <c r="AZ47" s="528"/>
      <c r="BA47" s="528"/>
      <c r="BB47" s="528"/>
      <c r="BC47" s="528"/>
      <c r="BD47" s="528"/>
      <c r="BE47" s="528"/>
      <c r="BF47" s="680"/>
      <c r="BG47" s="528"/>
      <c r="BH47" s="528"/>
      <c r="BI47" s="528"/>
      <c r="BJ47" s="528"/>
    </row>
    <row r="48" spans="1:74" s="449" customFormat="1" ht="12" customHeight="1" x14ac:dyDescent="0.2">
      <c r="A48" s="448"/>
      <c r="B48" s="772" t="s">
        <v>1075</v>
      </c>
      <c r="C48" s="773"/>
      <c r="D48" s="773"/>
      <c r="E48" s="773"/>
      <c r="F48" s="773"/>
      <c r="G48" s="773"/>
      <c r="H48" s="773"/>
      <c r="I48" s="773"/>
      <c r="J48" s="773"/>
      <c r="K48" s="773"/>
      <c r="L48" s="773"/>
      <c r="M48" s="773"/>
      <c r="N48" s="773"/>
      <c r="O48" s="773"/>
      <c r="P48" s="773"/>
      <c r="Q48" s="774"/>
      <c r="AY48" s="528"/>
      <c r="AZ48" s="528"/>
      <c r="BA48" s="528"/>
      <c r="BB48" s="528"/>
      <c r="BC48" s="528"/>
      <c r="BD48" s="528"/>
      <c r="BE48" s="528"/>
      <c r="BF48" s="680"/>
      <c r="BG48" s="528"/>
      <c r="BH48" s="528"/>
      <c r="BI48" s="528"/>
      <c r="BJ48" s="528"/>
    </row>
    <row r="49" spans="1:74" s="450" customFormat="1" ht="12" customHeight="1" x14ac:dyDescent="0.2">
      <c r="A49" s="436"/>
      <c r="B49" s="786" t="s">
        <v>1186</v>
      </c>
      <c r="C49" s="774"/>
      <c r="D49" s="774"/>
      <c r="E49" s="774"/>
      <c r="F49" s="774"/>
      <c r="G49" s="774"/>
      <c r="H49" s="774"/>
      <c r="I49" s="774"/>
      <c r="J49" s="774"/>
      <c r="K49" s="774"/>
      <c r="L49" s="774"/>
      <c r="M49" s="774"/>
      <c r="N49" s="774"/>
      <c r="O49" s="774"/>
      <c r="P49" s="774"/>
      <c r="Q49" s="774"/>
      <c r="AY49" s="529"/>
      <c r="AZ49" s="529"/>
      <c r="BA49" s="529"/>
      <c r="BB49" s="529"/>
      <c r="BC49" s="529"/>
      <c r="BD49" s="529"/>
      <c r="BE49" s="529"/>
      <c r="BF49" s="681"/>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35" activePane="bottomRight" state="frozen"/>
      <selection activeCell="BC15" sqref="BC15"/>
      <selection pane="topRight" activeCell="BC15" sqref="BC15"/>
      <selection pane="bottomLeft" activeCell="BC15" sqref="BC15"/>
      <selection pane="bottomRight" activeCell="AY42" sqref="AY42"/>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3" customWidth="1"/>
    <col min="60" max="62" width="6.5703125" style="392" customWidth="1"/>
    <col min="63" max="74" width="6.5703125" style="6" customWidth="1"/>
    <col min="75" max="16384" width="9.5703125" style="6"/>
  </cols>
  <sheetData>
    <row r="1" spans="1:74" ht="13.35" customHeight="1" x14ac:dyDescent="0.2">
      <c r="A1" s="765" t="s">
        <v>1023</v>
      </c>
      <c r="B1" s="809" t="s">
        <v>141</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85"/>
    </row>
    <row r="2" spans="1:74" s="72" customFormat="1" ht="12.75" x14ac:dyDescent="0.2">
      <c r="A2" s="766"/>
      <c r="B2" s="542" t="str">
        <f>"U.S. Energy Information Administration  |  Short-Term Energy Outlook  - "&amp;Dates!D1</f>
        <v>U.S. Energy Information Administration  |  Short-Term Energy Outlook  - March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959</v>
      </c>
      <c r="B6" s="188" t="s">
        <v>9</v>
      </c>
      <c r="C6" s="214">
        <v>2.7511299999999999</v>
      </c>
      <c r="D6" s="214">
        <v>2.5801500000000002</v>
      </c>
      <c r="E6" s="214">
        <v>2.2371599999999998</v>
      </c>
      <c r="F6" s="214">
        <v>2.0033500000000002</v>
      </c>
      <c r="G6" s="214">
        <v>2.5049600000000001</v>
      </c>
      <c r="H6" s="214">
        <v>2.5286499999999998</v>
      </c>
      <c r="I6" s="214">
        <v>3.0415899999999998</v>
      </c>
      <c r="J6" s="214">
        <v>2.9231400000000001</v>
      </c>
      <c r="K6" s="214">
        <v>2.93344</v>
      </c>
      <c r="L6" s="214">
        <v>3.4165100000000002</v>
      </c>
      <c r="M6" s="214">
        <v>3.6461999999999999</v>
      </c>
      <c r="N6" s="214">
        <v>3.4422600000000001</v>
      </c>
      <c r="O6" s="214">
        <v>3.4288699999999999</v>
      </c>
      <c r="P6" s="214">
        <v>3.4298999999999999</v>
      </c>
      <c r="Q6" s="214">
        <v>3.9243000000000001</v>
      </c>
      <c r="R6" s="214">
        <v>4.2909800000000002</v>
      </c>
      <c r="S6" s="214">
        <v>4.1622300000000001</v>
      </c>
      <c r="T6" s="214">
        <v>3.9407800000000002</v>
      </c>
      <c r="U6" s="214">
        <v>3.73169</v>
      </c>
      <c r="V6" s="214">
        <v>3.5277500000000002</v>
      </c>
      <c r="W6" s="214">
        <v>3.7275700000000001</v>
      </c>
      <c r="X6" s="214">
        <v>3.7873100000000002</v>
      </c>
      <c r="Y6" s="214">
        <v>3.7471399999999999</v>
      </c>
      <c r="Z6" s="214">
        <v>4.3672000000000004</v>
      </c>
      <c r="AA6" s="214">
        <v>4.8543900000000004</v>
      </c>
      <c r="AB6" s="214">
        <v>6.1789699999999996</v>
      </c>
      <c r="AC6" s="214">
        <v>5.05009</v>
      </c>
      <c r="AD6" s="214">
        <v>4.7977400000000001</v>
      </c>
      <c r="AE6" s="214">
        <v>4.7184299999999997</v>
      </c>
      <c r="AF6" s="214">
        <v>4.7256400000000003</v>
      </c>
      <c r="AG6" s="214">
        <v>4.1704699999999999</v>
      </c>
      <c r="AH6" s="214">
        <v>4.0293599999999996</v>
      </c>
      <c r="AI6" s="214">
        <v>4.0417199999999998</v>
      </c>
      <c r="AJ6" s="214">
        <v>3.8944299999999998</v>
      </c>
      <c r="AK6" s="214">
        <v>4.24566</v>
      </c>
      <c r="AL6" s="214">
        <v>3.5864600000000002</v>
      </c>
      <c r="AM6" s="214">
        <v>3.0838199999999998</v>
      </c>
      <c r="AN6" s="214">
        <v>2.95919</v>
      </c>
      <c r="AO6" s="214">
        <v>2.9159299999999999</v>
      </c>
      <c r="AP6" s="214">
        <v>2.6882999999999999</v>
      </c>
      <c r="AQ6" s="214">
        <v>2.9344700000000001</v>
      </c>
      <c r="AR6" s="214">
        <v>2.8675199999999998</v>
      </c>
      <c r="AS6" s="214">
        <v>2.9241700000000002</v>
      </c>
      <c r="AT6" s="214">
        <v>2.8572199999999999</v>
      </c>
      <c r="AU6" s="214">
        <v>2.7397999999999998</v>
      </c>
      <c r="AV6" s="214">
        <v>2.4112300000000002</v>
      </c>
      <c r="AW6" s="214">
        <v>2.1557900000000001</v>
      </c>
      <c r="AX6" s="214">
        <v>1.9868699999999999</v>
      </c>
      <c r="AY6" s="214">
        <v>2.3514900000000001</v>
      </c>
      <c r="AZ6" s="214">
        <v>2.04867</v>
      </c>
      <c r="BA6" s="355">
        <v>1.9460949999999999</v>
      </c>
      <c r="BB6" s="355">
        <v>1.893</v>
      </c>
      <c r="BC6" s="355">
        <v>2.0348090000000001</v>
      </c>
      <c r="BD6" s="355">
        <v>2.1572900000000002</v>
      </c>
      <c r="BE6" s="355">
        <v>2.3419539999999999</v>
      </c>
      <c r="BF6" s="355">
        <v>2.4248660000000002</v>
      </c>
      <c r="BG6" s="355">
        <v>2.4159989999999998</v>
      </c>
      <c r="BH6" s="355">
        <v>2.541223</v>
      </c>
      <c r="BI6" s="355">
        <v>2.7491400000000001</v>
      </c>
      <c r="BJ6" s="355">
        <v>2.9464600000000001</v>
      </c>
      <c r="BK6" s="355">
        <v>3.2049840000000001</v>
      </c>
      <c r="BL6" s="355">
        <v>3.185692</v>
      </c>
      <c r="BM6" s="355">
        <v>3.0549740000000001</v>
      </c>
      <c r="BN6" s="355">
        <v>2.872792</v>
      </c>
      <c r="BO6" s="355">
        <v>2.8749150000000001</v>
      </c>
      <c r="BP6" s="355">
        <v>2.9069739999999999</v>
      </c>
      <c r="BQ6" s="355">
        <v>3.051885</v>
      </c>
      <c r="BR6" s="355">
        <v>3.0830790000000001</v>
      </c>
      <c r="BS6" s="355">
        <v>3.1347010000000002</v>
      </c>
      <c r="BT6" s="355">
        <v>3.216885</v>
      </c>
      <c r="BU6" s="355">
        <v>3.2782629999999999</v>
      </c>
      <c r="BV6" s="355">
        <v>3.4120010000000001</v>
      </c>
    </row>
    <row r="7" spans="1:74" ht="11.1" customHeight="1" x14ac:dyDescent="0.2">
      <c r="A7" s="84"/>
      <c r="B7" s="88" t="s">
        <v>1304</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389"/>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870</v>
      </c>
      <c r="B8" s="189" t="s">
        <v>589</v>
      </c>
      <c r="C8" s="214">
        <v>13.30693756</v>
      </c>
      <c r="D8" s="214">
        <v>12.701973539999999</v>
      </c>
      <c r="E8" s="214">
        <v>12.99394974</v>
      </c>
      <c r="F8" s="214">
        <v>13.63185043</v>
      </c>
      <c r="G8" s="214">
        <v>13.879061289999999</v>
      </c>
      <c r="H8" s="214">
        <v>14.496633429999999</v>
      </c>
      <c r="I8" s="214">
        <v>16.351367060000001</v>
      </c>
      <c r="J8" s="214">
        <v>16.73792207</v>
      </c>
      <c r="K8" s="214">
        <v>16.630435110000001</v>
      </c>
      <c r="L8" s="214">
        <v>14.27355575</v>
      </c>
      <c r="M8" s="214">
        <v>13.844782329999999</v>
      </c>
      <c r="N8" s="214">
        <v>13.14767385</v>
      </c>
      <c r="O8" s="214">
        <v>13.113152449999999</v>
      </c>
      <c r="P8" s="214">
        <v>13.097883360000001</v>
      </c>
      <c r="Q8" s="214">
        <v>13.065092549999999</v>
      </c>
      <c r="R8" s="214">
        <v>13.159838280000001</v>
      </c>
      <c r="S8" s="214">
        <v>14.795627509999999</v>
      </c>
      <c r="T8" s="214">
        <v>15.53740726</v>
      </c>
      <c r="U8" s="214">
        <v>17.232426579999998</v>
      </c>
      <c r="V8" s="214">
        <v>17.760532439999999</v>
      </c>
      <c r="W8" s="214">
        <v>16.38018752</v>
      </c>
      <c r="X8" s="214">
        <v>14.37663596</v>
      </c>
      <c r="Y8" s="214">
        <v>13.36268692</v>
      </c>
      <c r="Z8" s="214">
        <v>13.25192758</v>
      </c>
      <c r="AA8" s="214">
        <v>12.923414859999999</v>
      </c>
      <c r="AB8" s="214">
        <v>13.64401977</v>
      </c>
      <c r="AC8" s="214">
        <v>14.60888638</v>
      </c>
      <c r="AD8" s="214">
        <v>15.81803406</v>
      </c>
      <c r="AE8" s="214">
        <v>15.75982043</v>
      </c>
      <c r="AF8" s="214">
        <v>17.173172269999998</v>
      </c>
      <c r="AG8" s="214">
        <v>18.104269769999998</v>
      </c>
      <c r="AH8" s="214">
        <v>18.423041489999999</v>
      </c>
      <c r="AI8" s="214">
        <v>17.66093588</v>
      </c>
      <c r="AJ8" s="214">
        <v>15.081614289999999</v>
      </c>
      <c r="AK8" s="214">
        <v>14.36786326</v>
      </c>
      <c r="AL8" s="214">
        <v>14.254923939999999</v>
      </c>
      <c r="AM8" s="214">
        <v>13.844639280000001</v>
      </c>
      <c r="AN8" s="214">
        <v>13.025192690000001</v>
      </c>
      <c r="AO8" s="214">
        <v>12.265410640000001</v>
      </c>
      <c r="AP8" s="214">
        <v>12.9032014</v>
      </c>
      <c r="AQ8" s="214">
        <v>13.606821030000001</v>
      </c>
      <c r="AR8" s="214">
        <v>14.293473649999999</v>
      </c>
      <c r="AS8" s="214">
        <v>15.575246160000001</v>
      </c>
      <c r="AT8" s="214">
        <v>16.408432399999999</v>
      </c>
      <c r="AU8" s="214">
        <v>16.56347856</v>
      </c>
      <c r="AV8" s="214">
        <v>13.00679186</v>
      </c>
      <c r="AW8" s="214">
        <v>12.131296689999999</v>
      </c>
      <c r="AX8" s="214">
        <v>12.67450936</v>
      </c>
      <c r="AY8" s="214">
        <v>11.5222</v>
      </c>
      <c r="AZ8" s="214">
        <v>11.4062</v>
      </c>
      <c r="BA8" s="355">
        <v>11.952159999999999</v>
      </c>
      <c r="BB8" s="355">
        <v>12.56887</v>
      </c>
      <c r="BC8" s="355">
        <v>13.23066</v>
      </c>
      <c r="BD8" s="355">
        <v>14.06025</v>
      </c>
      <c r="BE8" s="355">
        <v>15.81906</v>
      </c>
      <c r="BF8" s="355">
        <v>16.368960000000001</v>
      </c>
      <c r="BG8" s="355">
        <v>15.821210000000001</v>
      </c>
      <c r="BH8" s="355">
        <v>13.24747</v>
      </c>
      <c r="BI8" s="355">
        <v>12.59376</v>
      </c>
      <c r="BJ8" s="355">
        <v>12.26427</v>
      </c>
      <c r="BK8" s="355">
        <v>11.9899</v>
      </c>
      <c r="BL8" s="355">
        <v>12.04041</v>
      </c>
      <c r="BM8" s="355">
        <v>12.62745</v>
      </c>
      <c r="BN8" s="355">
        <v>13.239750000000001</v>
      </c>
      <c r="BO8" s="355">
        <v>13.840669999999999</v>
      </c>
      <c r="BP8" s="355">
        <v>14.58428</v>
      </c>
      <c r="BQ8" s="355">
        <v>16.27534</v>
      </c>
      <c r="BR8" s="355">
        <v>16.79017</v>
      </c>
      <c r="BS8" s="355">
        <v>16.230530000000002</v>
      </c>
      <c r="BT8" s="355">
        <v>13.66873</v>
      </c>
      <c r="BU8" s="355">
        <v>13.101050000000001</v>
      </c>
      <c r="BV8" s="355">
        <v>12.630850000000001</v>
      </c>
    </row>
    <row r="9" spans="1:74" ht="11.1" customHeight="1" x14ac:dyDescent="0.2">
      <c r="A9" s="84" t="s">
        <v>871</v>
      </c>
      <c r="B9" s="187" t="s">
        <v>623</v>
      </c>
      <c r="C9" s="214">
        <v>11.11451147</v>
      </c>
      <c r="D9" s="214">
        <v>11.06605439</v>
      </c>
      <c r="E9" s="214">
        <v>11.892907490000001</v>
      </c>
      <c r="F9" s="214">
        <v>12.27241624</v>
      </c>
      <c r="G9" s="214">
        <v>13.87774398</v>
      </c>
      <c r="H9" s="214">
        <v>16.727997439999999</v>
      </c>
      <c r="I9" s="214">
        <v>16.69352718</v>
      </c>
      <c r="J9" s="214">
        <v>17.787070870000001</v>
      </c>
      <c r="K9" s="214">
        <v>17.156593399999998</v>
      </c>
      <c r="L9" s="214">
        <v>14.259704149999999</v>
      </c>
      <c r="M9" s="214">
        <v>11.306321909999999</v>
      </c>
      <c r="N9" s="214">
        <v>11.44567943</v>
      </c>
      <c r="O9" s="214">
        <v>10.939837300000001</v>
      </c>
      <c r="P9" s="214">
        <v>10.7465662</v>
      </c>
      <c r="Q9" s="214">
        <v>11.110529440000001</v>
      </c>
      <c r="R9" s="214">
        <v>11.74394803</v>
      </c>
      <c r="S9" s="214">
        <v>14.280394510000001</v>
      </c>
      <c r="T9" s="214">
        <v>16.302246960000002</v>
      </c>
      <c r="U9" s="214">
        <v>17.83461325</v>
      </c>
      <c r="V9" s="214">
        <v>17.962216380000001</v>
      </c>
      <c r="W9" s="214">
        <v>17.24243298</v>
      </c>
      <c r="X9" s="214">
        <v>15.11456254</v>
      </c>
      <c r="Y9" s="214">
        <v>11.644358260000001</v>
      </c>
      <c r="Z9" s="214">
        <v>10.167277439999999</v>
      </c>
      <c r="AA9" s="214">
        <v>10.574839730000001</v>
      </c>
      <c r="AB9" s="214">
        <v>10.6807315</v>
      </c>
      <c r="AC9" s="214">
        <v>10.901374580000001</v>
      </c>
      <c r="AD9" s="214">
        <v>11.60394997</v>
      </c>
      <c r="AE9" s="214">
        <v>13.67637055</v>
      </c>
      <c r="AF9" s="214">
        <v>16.61699445</v>
      </c>
      <c r="AG9" s="214">
        <v>17.587452649999999</v>
      </c>
      <c r="AH9" s="214">
        <v>17.728700060000001</v>
      </c>
      <c r="AI9" s="214">
        <v>16.865408590000001</v>
      </c>
      <c r="AJ9" s="214">
        <v>14.589098399999999</v>
      </c>
      <c r="AK9" s="214">
        <v>11.299258740000001</v>
      </c>
      <c r="AL9" s="214">
        <v>10.068911200000001</v>
      </c>
      <c r="AM9" s="214">
        <v>9.8481850770000001</v>
      </c>
      <c r="AN9" s="214">
        <v>9.4429657129999995</v>
      </c>
      <c r="AO9" s="214">
        <v>9.2576087769999997</v>
      </c>
      <c r="AP9" s="214">
        <v>9.5804188299999993</v>
      </c>
      <c r="AQ9" s="214">
        <v>12.13979439</v>
      </c>
      <c r="AR9" s="214">
        <v>14.9529424</v>
      </c>
      <c r="AS9" s="214">
        <v>15.85760801</v>
      </c>
      <c r="AT9" s="214">
        <v>16.58071305</v>
      </c>
      <c r="AU9" s="214">
        <v>16.536273600000001</v>
      </c>
      <c r="AV9" s="214">
        <v>12.80987184</v>
      </c>
      <c r="AW9" s="214">
        <v>11.046076380000001</v>
      </c>
      <c r="AX9" s="214">
        <v>10.113630130000001</v>
      </c>
      <c r="AY9" s="214">
        <v>9.7971909999999998</v>
      </c>
      <c r="AZ9" s="214">
        <v>9.7518159999999998</v>
      </c>
      <c r="BA9" s="355">
        <v>10.1479</v>
      </c>
      <c r="BB9" s="355">
        <v>11.168620000000001</v>
      </c>
      <c r="BC9" s="355">
        <v>12.86049</v>
      </c>
      <c r="BD9" s="355">
        <v>15.2966</v>
      </c>
      <c r="BE9" s="355">
        <v>16.547160000000002</v>
      </c>
      <c r="BF9" s="355">
        <v>17.252790000000001</v>
      </c>
      <c r="BG9" s="355">
        <v>16.792280000000002</v>
      </c>
      <c r="BH9" s="355">
        <v>14.24119</v>
      </c>
      <c r="BI9" s="355">
        <v>11.5992</v>
      </c>
      <c r="BJ9" s="355">
        <v>10.25357</v>
      </c>
      <c r="BK9" s="355">
        <v>10.093780000000001</v>
      </c>
      <c r="BL9" s="355">
        <v>10.101290000000001</v>
      </c>
      <c r="BM9" s="355">
        <v>10.467739999999999</v>
      </c>
      <c r="BN9" s="355">
        <v>11.44181</v>
      </c>
      <c r="BO9" s="355">
        <v>13.04984</v>
      </c>
      <c r="BP9" s="355">
        <v>15.404260000000001</v>
      </c>
      <c r="BQ9" s="355">
        <v>16.600460000000002</v>
      </c>
      <c r="BR9" s="355">
        <v>17.286180000000002</v>
      </c>
      <c r="BS9" s="355">
        <v>16.827069999999999</v>
      </c>
      <c r="BT9" s="355">
        <v>14.294140000000001</v>
      </c>
      <c r="BU9" s="355">
        <v>11.68244</v>
      </c>
      <c r="BV9" s="355">
        <v>10.29509</v>
      </c>
    </row>
    <row r="10" spans="1:74" ht="11.1" customHeight="1" x14ac:dyDescent="0.2">
      <c r="A10" s="84" t="s">
        <v>872</v>
      </c>
      <c r="B10" s="189" t="s">
        <v>590</v>
      </c>
      <c r="C10" s="214">
        <v>8.2352969209999998</v>
      </c>
      <c r="D10" s="214">
        <v>8.0442106469999999</v>
      </c>
      <c r="E10" s="214">
        <v>9.2852347940000008</v>
      </c>
      <c r="F10" s="214">
        <v>9.4200134369999997</v>
      </c>
      <c r="G10" s="214">
        <v>12.290218729999999</v>
      </c>
      <c r="H10" s="214">
        <v>14.76323019</v>
      </c>
      <c r="I10" s="214">
        <v>17.512600079999999</v>
      </c>
      <c r="J10" s="214">
        <v>17.92274488</v>
      </c>
      <c r="K10" s="214">
        <v>14.980815120000001</v>
      </c>
      <c r="L10" s="214">
        <v>10.30446648</v>
      </c>
      <c r="M10" s="214">
        <v>8.6861518449999995</v>
      </c>
      <c r="N10" s="214">
        <v>8.4079799079999997</v>
      </c>
      <c r="O10" s="214">
        <v>7.7218354380000003</v>
      </c>
      <c r="P10" s="214">
        <v>7.7394416499999998</v>
      </c>
      <c r="Q10" s="214">
        <v>7.8574990119999999</v>
      </c>
      <c r="R10" s="214">
        <v>9.2014298120000007</v>
      </c>
      <c r="S10" s="214">
        <v>12.20198828</v>
      </c>
      <c r="T10" s="214">
        <v>14.673212789999999</v>
      </c>
      <c r="U10" s="214">
        <v>16.25000485</v>
      </c>
      <c r="V10" s="214">
        <v>16.45304192</v>
      </c>
      <c r="W10" s="214">
        <v>14.981303329999999</v>
      </c>
      <c r="X10" s="214">
        <v>10.13887441</v>
      </c>
      <c r="Y10" s="214">
        <v>8.200694618</v>
      </c>
      <c r="Z10" s="214">
        <v>7.6089231269999997</v>
      </c>
      <c r="AA10" s="214">
        <v>7.8555182300000004</v>
      </c>
      <c r="AB10" s="214">
        <v>8.4899906190000003</v>
      </c>
      <c r="AC10" s="214">
        <v>10.094554430000001</v>
      </c>
      <c r="AD10" s="214">
        <v>11.409022159999999</v>
      </c>
      <c r="AE10" s="214">
        <v>13.49581886</v>
      </c>
      <c r="AF10" s="214">
        <v>16.888047190000002</v>
      </c>
      <c r="AG10" s="214">
        <v>17.915117169999998</v>
      </c>
      <c r="AH10" s="214">
        <v>18.035297190000001</v>
      </c>
      <c r="AI10" s="214">
        <v>15.34818469</v>
      </c>
      <c r="AJ10" s="214">
        <v>10.75305651</v>
      </c>
      <c r="AK10" s="214">
        <v>8.5296573200000001</v>
      </c>
      <c r="AL10" s="214">
        <v>8.7174623810000007</v>
      </c>
      <c r="AM10" s="214">
        <v>7.9597738370000002</v>
      </c>
      <c r="AN10" s="214">
        <v>7.4539670649999996</v>
      </c>
      <c r="AO10" s="214">
        <v>7.9979756350000004</v>
      </c>
      <c r="AP10" s="214">
        <v>8.7538118600000008</v>
      </c>
      <c r="AQ10" s="214">
        <v>11.54977046</v>
      </c>
      <c r="AR10" s="214">
        <v>15.043916100000001</v>
      </c>
      <c r="AS10" s="214">
        <v>16.643516859999998</v>
      </c>
      <c r="AT10" s="214">
        <v>17.191979270000001</v>
      </c>
      <c r="AU10" s="214">
        <v>16.296551359999999</v>
      </c>
      <c r="AV10" s="214">
        <v>10.482610340000001</v>
      </c>
      <c r="AW10" s="214">
        <v>7.9250500260000001</v>
      </c>
      <c r="AX10" s="214">
        <v>7.0044163780000002</v>
      </c>
      <c r="AY10" s="214">
        <v>5.9222390000000003</v>
      </c>
      <c r="AZ10" s="214">
        <v>6.4134250000000002</v>
      </c>
      <c r="BA10" s="355">
        <v>7.6735129999999998</v>
      </c>
      <c r="BB10" s="355">
        <v>8.711608</v>
      </c>
      <c r="BC10" s="355">
        <v>11.07769</v>
      </c>
      <c r="BD10" s="355">
        <v>13.89725</v>
      </c>
      <c r="BE10" s="355">
        <v>16.28538</v>
      </c>
      <c r="BF10" s="355">
        <v>17.011310000000002</v>
      </c>
      <c r="BG10" s="355">
        <v>14.77003</v>
      </c>
      <c r="BH10" s="355">
        <v>10.225250000000001</v>
      </c>
      <c r="BI10" s="355">
        <v>7.9533740000000002</v>
      </c>
      <c r="BJ10" s="355">
        <v>7.039625</v>
      </c>
      <c r="BK10" s="355">
        <v>6.8170999999999999</v>
      </c>
      <c r="BL10" s="355">
        <v>7.1880540000000002</v>
      </c>
      <c r="BM10" s="355">
        <v>8.3873090000000001</v>
      </c>
      <c r="BN10" s="355">
        <v>9.3865639999999999</v>
      </c>
      <c r="BO10" s="355">
        <v>11.66606</v>
      </c>
      <c r="BP10" s="355">
        <v>14.43435</v>
      </c>
      <c r="BQ10" s="355">
        <v>16.755369999999999</v>
      </c>
      <c r="BR10" s="355">
        <v>17.432480000000002</v>
      </c>
      <c r="BS10" s="355">
        <v>15.149760000000001</v>
      </c>
      <c r="BT10" s="355">
        <v>10.60819</v>
      </c>
      <c r="BU10" s="355">
        <v>8.3597420000000007</v>
      </c>
      <c r="BV10" s="355">
        <v>7.4047999999999998</v>
      </c>
    </row>
    <row r="11" spans="1:74" ht="11.1" customHeight="1" x14ac:dyDescent="0.2">
      <c r="A11" s="84" t="s">
        <v>873</v>
      </c>
      <c r="B11" s="189" t="s">
        <v>591</v>
      </c>
      <c r="C11" s="214">
        <v>8.2241889070000003</v>
      </c>
      <c r="D11" s="214">
        <v>8.2060988370000008</v>
      </c>
      <c r="E11" s="214">
        <v>9.1849094999999998</v>
      </c>
      <c r="F11" s="214">
        <v>10.420562309999999</v>
      </c>
      <c r="G11" s="214">
        <v>12.280644410000001</v>
      </c>
      <c r="H11" s="214">
        <v>14.93956876</v>
      </c>
      <c r="I11" s="214">
        <v>16.277821500000002</v>
      </c>
      <c r="J11" s="214">
        <v>17.554512970000001</v>
      </c>
      <c r="K11" s="214">
        <v>15.596103490000001</v>
      </c>
      <c r="L11" s="214">
        <v>11.242917009999999</v>
      </c>
      <c r="M11" s="214">
        <v>9.2725771290000001</v>
      </c>
      <c r="N11" s="214">
        <v>8.4767986030000007</v>
      </c>
      <c r="O11" s="214">
        <v>7.9941503850000002</v>
      </c>
      <c r="P11" s="214">
        <v>8.1651882859999994</v>
      </c>
      <c r="Q11" s="214">
        <v>8.2590157410000007</v>
      </c>
      <c r="R11" s="214">
        <v>9.0214905900000009</v>
      </c>
      <c r="S11" s="214">
        <v>10.93366505</v>
      </c>
      <c r="T11" s="214">
        <v>15.26265652</v>
      </c>
      <c r="U11" s="214">
        <v>18.003974710000001</v>
      </c>
      <c r="V11" s="214">
        <v>18.085631729999999</v>
      </c>
      <c r="W11" s="214">
        <v>16.792417390000001</v>
      </c>
      <c r="X11" s="214">
        <v>12.26068351</v>
      </c>
      <c r="Y11" s="214">
        <v>9.4396480030000003</v>
      </c>
      <c r="Z11" s="214">
        <v>8.1563249070000001</v>
      </c>
      <c r="AA11" s="214">
        <v>8.3532291520000008</v>
      </c>
      <c r="AB11" s="214">
        <v>9.00699805</v>
      </c>
      <c r="AC11" s="214">
        <v>10.076186379999999</v>
      </c>
      <c r="AD11" s="214">
        <v>10.381472090000001</v>
      </c>
      <c r="AE11" s="214">
        <v>12.05440873</v>
      </c>
      <c r="AF11" s="214">
        <v>16.817170659999999</v>
      </c>
      <c r="AG11" s="214">
        <v>18.822577280000001</v>
      </c>
      <c r="AH11" s="214">
        <v>18.58423032</v>
      </c>
      <c r="AI11" s="214">
        <v>17.321542050000001</v>
      </c>
      <c r="AJ11" s="214">
        <v>13.09883499</v>
      </c>
      <c r="AK11" s="214">
        <v>9.8950128080000006</v>
      </c>
      <c r="AL11" s="214">
        <v>9.3070768949999998</v>
      </c>
      <c r="AM11" s="214">
        <v>8.6805574910000001</v>
      </c>
      <c r="AN11" s="214">
        <v>8.4260032149999997</v>
      </c>
      <c r="AO11" s="214">
        <v>8.979100936</v>
      </c>
      <c r="AP11" s="214">
        <v>10.294760009999999</v>
      </c>
      <c r="AQ11" s="214">
        <v>12.29439631</v>
      </c>
      <c r="AR11" s="214">
        <v>15.67430504</v>
      </c>
      <c r="AS11" s="214">
        <v>17.38195279</v>
      </c>
      <c r="AT11" s="214">
        <v>18.18383</v>
      </c>
      <c r="AU11" s="214">
        <v>17.372356719999999</v>
      </c>
      <c r="AV11" s="214">
        <v>13.46314087</v>
      </c>
      <c r="AW11" s="214">
        <v>10.367057839999999</v>
      </c>
      <c r="AX11" s="214">
        <v>7.7391507070000003</v>
      </c>
      <c r="AY11" s="214">
        <v>6.7322030000000002</v>
      </c>
      <c r="AZ11" s="214">
        <v>6.5316460000000003</v>
      </c>
      <c r="BA11" s="355">
        <v>6.8822000000000001</v>
      </c>
      <c r="BB11" s="355">
        <v>7.4015630000000003</v>
      </c>
      <c r="BC11" s="355">
        <v>9.0198859999999996</v>
      </c>
      <c r="BD11" s="355">
        <v>12.55275</v>
      </c>
      <c r="BE11" s="355">
        <v>15.29729</v>
      </c>
      <c r="BF11" s="355">
        <v>16.47362</v>
      </c>
      <c r="BG11" s="355">
        <v>14.95912</v>
      </c>
      <c r="BH11" s="355">
        <v>11.454510000000001</v>
      </c>
      <c r="BI11" s="355">
        <v>8.6419239999999995</v>
      </c>
      <c r="BJ11" s="355">
        <v>7.149915</v>
      </c>
      <c r="BK11" s="355">
        <v>7.3045369999999998</v>
      </c>
      <c r="BL11" s="355">
        <v>7.3060600000000004</v>
      </c>
      <c r="BM11" s="355">
        <v>8.0651320000000002</v>
      </c>
      <c r="BN11" s="355">
        <v>8.8646170000000009</v>
      </c>
      <c r="BO11" s="355">
        <v>10.624309999999999</v>
      </c>
      <c r="BP11" s="355">
        <v>14.214079999999999</v>
      </c>
      <c r="BQ11" s="355">
        <v>16.945329999999998</v>
      </c>
      <c r="BR11" s="355">
        <v>18.056609999999999</v>
      </c>
      <c r="BS11" s="355">
        <v>16.46386</v>
      </c>
      <c r="BT11" s="355">
        <v>12.8667</v>
      </c>
      <c r="BU11" s="355">
        <v>9.9149960000000004</v>
      </c>
      <c r="BV11" s="355">
        <v>8.3081150000000008</v>
      </c>
    </row>
    <row r="12" spans="1:74" ht="11.1" customHeight="1" x14ac:dyDescent="0.2">
      <c r="A12" s="84" t="s">
        <v>874</v>
      </c>
      <c r="B12" s="189" t="s">
        <v>592</v>
      </c>
      <c r="C12" s="214">
        <v>12.15423026</v>
      </c>
      <c r="D12" s="214">
        <v>11.99622293</v>
      </c>
      <c r="E12" s="214">
        <v>13.86787861</v>
      </c>
      <c r="F12" s="214">
        <v>14.75297759</v>
      </c>
      <c r="G12" s="214">
        <v>17.98869273</v>
      </c>
      <c r="H12" s="214">
        <v>20.02906385</v>
      </c>
      <c r="I12" s="214">
        <v>21.03961503</v>
      </c>
      <c r="J12" s="214">
        <v>21.45436428</v>
      </c>
      <c r="K12" s="214">
        <v>20.191274549999999</v>
      </c>
      <c r="L12" s="214">
        <v>16.17412487</v>
      </c>
      <c r="M12" s="214">
        <v>11.92443033</v>
      </c>
      <c r="N12" s="214">
        <v>12.175986760000001</v>
      </c>
      <c r="O12" s="214">
        <v>11.36553797</v>
      </c>
      <c r="P12" s="214">
        <v>10.891323030000001</v>
      </c>
      <c r="Q12" s="214">
        <v>10.754415659999999</v>
      </c>
      <c r="R12" s="214">
        <v>12.741954610000001</v>
      </c>
      <c r="S12" s="214">
        <v>16.438863959999999</v>
      </c>
      <c r="T12" s="214">
        <v>20.127607189999999</v>
      </c>
      <c r="U12" s="214">
        <v>22.063765490000002</v>
      </c>
      <c r="V12" s="214">
        <v>22.077065409999999</v>
      </c>
      <c r="W12" s="214">
        <v>21.84591103</v>
      </c>
      <c r="X12" s="214">
        <v>17.39872256</v>
      </c>
      <c r="Y12" s="214">
        <v>12.10571631</v>
      </c>
      <c r="Z12" s="214">
        <v>11.698644120000001</v>
      </c>
      <c r="AA12" s="214">
        <v>10.71017567</v>
      </c>
      <c r="AB12" s="214">
        <v>11.45845439</v>
      </c>
      <c r="AC12" s="214">
        <v>11.893010609999999</v>
      </c>
      <c r="AD12" s="214">
        <v>13.85927178</v>
      </c>
      <c r="AE12" s="214">
        <v>17.160034799999998</v>
      </c>
      <c r="AF12" s="214">
        <v>21.52370998</v>
      </c>
      <c r="AG12" s="214">
        <v>23.007394959999999</v>
      </c>
      <c r="AH12" s="214">
        <v>23.211108079999999</v>
      </c>
      <c r="AI12" s="214">
        <v>22.180285739999999</v>
      </c>
      <c r="AJ12" s="214">
        <v>18.545724499999999</v>
      </c>
      <c r="AK12" s="214">
        <v>12.080351350000001</v>
      </c>
      <c r="AL12" s="214">
        <v>11.82766103</v>
      </c>
      <c r="AM12" s="214">
        <v>11.180954160000001</v>
      </c>
      <c r="AN12" s="214">
        <v>10.17123906</v>
      </c>
      <c r="AO12" s="214">
        <v>11.01154573</v>
      </c>
      <c r="AP12" s="214">
        <v>13.603403650000001</v>
      </c>
      <c r="AQ12" s="214">
        <v>18.202035510000002</v>
      </c>
      <c r="AR12" s="214">
        <v>21.582008250000001</v>
      </c>
      <c r="AS12" s="214">
        <v>22.552793300000001</v>
      </c>
      <c r="AT12" s="214">
        <v>22.369785159999999</v>
      </c>
      <c r="AU12" s="214">
        <v>22.509455849999998</v>
      </c>
      <c r="AV12" s="214">
        <v>16.826989869999998</v>
      </c>
      <c r="AW12" s="214">
        <v>13.426134100000001</v>
      </c>
      <c r="AX12" s="214">
        <v>13.23551484</v>
      </c>
      <c r="AY12" s="214">
        <v>10.99855</v>
      </c>
      <c r="AZ12" s="214">
        <v>10.67521</v>
      </c>
      <c r="BA12" s="355">
        <v>11.374829999999999</v>
      </c>
      <c r="BB12" s="355">
        <v>13.308619999999999</v>
      </c>
      <c r="BC12" s="355">
        <v>16.542719999999999</v>
      </c>
      <c r="BD12" s="355">
        <v>19.841609999999999</v>
      </c>
      <c r="BE12" s="355">
        <v>21.582070000000002</v>
      </c>
      <c r="BF12" s="355">
        <v>22.214870000000001</v>
      </c>
      <c r="BG12" s="355">
        <v>21.560510000000001</v>
      </c>
      <c r="BH12" s="355">
        <v>16.782830000000001</v>
      </c>
      <c r="BI12" s="355">
        <v>12.18188</v>
      </c>
      <c r="BJ12" s="355">
        <v>10.859389999999999</v>
      </c>
      <c r="BK12" s="355">
        <v>10.47311</v>
      </c>
      <c r="BL12" s="355">
        <v>10.69999</v>
      </c>
      <c r="BM12" s="355">
        <v>11.52786</v>
      </c>
      <c r="BN12" s="355">
        <v>13.42211</v>
      </c>
      <c r="BO12" s="355">
        <v>16.568539999999999</v>
      </c>
      <c r="BP12" s="355">
        <v>19.755559999999999</v>
      </c>
      <c r="BQ12" s="355">
        <v>21.459959999999999</v>
      </c>
      <c r="BR12" s="355">
        <v>22.128550000000001</v>
      </c>
      <c r="BS12" s="355">
        <v>21.51662</v>
      </c>
      <c r="BT12" s="355">
        <v>16.780740000000002</v>
      </c>
      <c r="BU12" s="355">
        <v>12.23258</v>
      </c>
      <c r="BV12" s="355">
        <v>10.786989999999999</v>
      </c>
    </row>
    <row r="13" spans="1:74" ht="11.1" customHeight="1" x14ac:dyDescent="0.2">
      <c r="A13" s="84" t="s">
        <v>875</v>
      </c>
      <c r="B13" s="189" t="s">
        <v>593</v>
      </c>
      <c r="C13" s="214">
        <v>9.6852055180000001</v>
      </c>
      <c r="D13" s="214">
        <v>9.9876520620000004</v>
      </c>
      <c r="E13" s="214">
        <v>11.30595112</v>
      </c>
      <c r="F13" s="214">
        <v>13.564106880000001</v>
      </c>
      <c r="G13" s="214">
        <v>15.18902037</v>
      </c>
      <c r="H13" s="214">
        <v>16.320855210000001</v>
      </c>
      <c r="I13" s="214">
        <v>17.40442732</v>
      </c>
      <c r="J13" s="214">
        <v>18.0550332</v>
      </c>
      <c r="K13" s="214">
        <v>16.60405763</v>
      </c>
      <c r="L13" s="214">
        <v>13.27138851</v>
      </c>
      <c r="M13" s="214">
        <v>10.127610900000001</v>
      </c>
      <c r="N13" s="214">
        <v>9.8665908330000001</v>
      </c>
      <c r="O13" s="214">
        <v>9.1085318669999999</v>
      </c>
      <c r="P13" s="214">
        <v>9.4563039379999996</v>
      </c>
      <c r="Q13" s="214">
        <v>9.2917044410000003</v>
      </c>
      <c r="R13" s="214">
        <v>10.78067298</v>
      </c>
      <c r="S13" s="214">
        <v>13.265139980000001</v>
      </c>
      <c r="T13" s="214">
        <v>16.87969287</v>
      </c>
      <c r="U13" s="214">
        <v>18.335967620000002</v>
      </c>
      <c r="V13" s="214">
        <v>18.4293096</v>
      </c>
      <c r="W13" s="214">
        <v>18.635360680000002</v>
      </c>
      <c r="X13" s="214">
        <v>15.3305398</v>
      </c>
      <c r="Y13" s="214">
        <v>11.069078319999999</v>
      </c>
      <c r="Z13" s="214">
        <v>9.4753795360000002</v>
      </c>
      <c r="AA13" s="214">
        <v>9.4047724410000004</v>
      </c>
      <c r="AB13" s="214">
        <v>9.5914846160000007</v>
      </c>
      <c r="AC13" s="214">
        <v>10.132508619999999</v>
      </c>
      <c r="AD13" s="214">
        <v>11.98680628</v>
      </c>
      <c r="AE13" s="214">
        <v>15.47723461</v>
      </c>
      <c r="AF13" s="214">
        <v>18.76664354</v>
      </c>
      <c r="AG13" s="214">
        <v>19.929860170000001</v>
      </c>
      <c r="AH13" s="214">
        <v>19.563683149999999</v>
      </c>
      <c r="AI13" s="214">
        <v>19.74522661</v>
      </c>
      <c r="AJ13" s="214">
        <v>16.626709550000001</v>
      </c>
      <c r="AK13" s="214">
        <v>10.94173763</v>
      </c>
      <c r="AL13" s="214">
        <v>10.14357701</v>
      </c>
      <c r="AM13" s="214">
        <v>9.6296184159999996</v>
      </c>
      <c r="AN13" s="214">
        <v>9.3115831680000003</v>
      </c>
      <c r="AO13" s="214">
        <v>8.8542536940000005</v>
      </c>
      <c r="AP13" s="214">
        <v>12.18819193</v>
      </c>
      <c r="AQ13" s="214">
        <v>15.718186770000001</v>
      </c>
      <c r="AR13" s="214">
        <v>18.015683979999999</v>
      </c>
      <c r="AS13" s="214">
        <v>19.443456690000001</v>
      </c>
      <c r="AT13" s="214">
        <v>20.135152189999999</v>
      </c>
      <c r="AU13" s="214">
        <v>18.719719479999998</v>
      </c>
      <c r="AV13" s="214">
        <v>15.747192719999999</v>
      </c>
      <c r="AW13" s="214">
        <v>12.596009049999999</v>
      </c>
      <c r="AX13" s="214">
        <v>10.26606554</v>
      </c>
      <c r="AY13" s="214">
        <v>8.2459969999999991</v>
      </c>
      <c r="AZ13" s="214">
        <v>8.3106629999999999</v>
      </c>
      <c r="BA13" s="355">
        <v>9.1669409999999996</v>
      </c>
      <c r="BB13" s="355">
        <v>10.56035</v>
      </c>
      <c r="BC13" s="355">
        <v>12.85882</v>
      </c>
      <c r="BD13" s="355">
        <v>15.151</v>
      </c>
      <c r="BE13" s="355">
        <v>16.895849999999999</v>
      </c>
      <c r="BF13" s="355">
        <v>17.744029999999999</v>
      </c>
      <c r="BG13" s="355">
        <v>17.295059999999999</v>
      </c>
      <c r="BH13" s="355">
        <v>14.23269</v>
      </c>
      <c r="BI13" s="355">
        <v>10.692259999999999</v>
      </c>
      <c r="BJ13" s="355">
        <v>9.1017749999999999</v>
      </c>
      <c r="BK13" s="355">
        <v>8.3664050000000003</v>
      </c>
      <c r="BL13" s="355">
        <v>8.5224089999999997</v>
      </c>
      <c r="BM13" s="355">
        <v>9.7548329999999996</v>
      </c>
      <c r="BN13" s="355">
        <v>11.39129</v>
      </c>
      <c r="BO13" s="355">
        <v>13.80748</v>
      </c>
      <c r="BP13" s="355">
        <v>16.141919999999999</v>
      </c>
      <c r="BQ13" s="355">
        <v>17.878730000000001</v>
      </c>
      <c r="BR13" s="355">
        <v>18.701219999999999</v>
      </c>
      <c r="BS13" s="355">
        <v>18.201930000000001</v>
      </c>
      <c r="BT13" s="355">
        <v>15.1021</v>
      </c>
      <c r="BU13" s="355">
        <v>11.53107</v>
      </c>
      <c r="BV13" s="355">
        <v>9.8894389999999994</v>
      </c>
    </row>
    <row r="14" spans="1:74" ht="11.1" customHeight="1" x14ac:dyDescent="0.2">
      <c r="A14" s="84" t="s">
        <v>876</v>
      </c>
      <c r="B14" s="189" t="s">
        <v>594</v>
      </c>
      <c r="C14" s="214">
        <v>8.8740740660000004</v>
      </c>
      <c r="D14" s="214">
        <v>8.6975335600000001</v>
      </c>
      <c r="E14" s="214">
        <v>10.01818684</v>
      </c>
      <c r="F14" s="214">
        <v>12.707829459999999</v>
      </c>
      <c r="G14" s="214">
        <v>13.8027503</v>
      </c>
      <c r="H14" s="214">
        <v>15.0500951</v>
      </c>
      <c r="I14" s="214">
        <v>15.71695179</v>
      </c>
      <c r="J14" s="214">
        <v>17.262768019999999</v>
      </c>
      <c r="K14" s="214">
        <v>16.52886552</v>
      </c>
      <c r="L14" s="214">
        <v>14.923758599999999</v>
      </c>
      <c r="M14" s="214">
        <v>11.312436780000001</v>
      </c>
      <c r="N14" s="214">
        <v>9.9805331339999999</v>
      </c>
      <c r="O14" s="214">
        <v>7.9889693780000002</v>
      </c>
      <c r="P14" s="214">
        <v>8.7030397770000008</v>
      </c>
      <c r="Q14" s="214">
        <v>8.6230590669999998</v>
      </c>
      <c r="R14" s="214">
        <v>10.2363737</v>
      </c>
      <c r="S14" s="214">
        <v>12.10988229</v>
      </c>
      <c r="T14" s="214">
        <v>17.101339329999998</v>
      </c>
      <c r="U14" s="214">
        <v>19.562182289999999</v>
      </c>
      <c r="V14" s="214">
        <v>20.239987030000002</v>
      </c>
      <c r="W14" s="214">
        <v>19.74972631</v>
      </c>
      <c r="X14" s="214">
        <v>18.137207589999999</v>
      </c>
      <c r="Y14" s="214">
        <v>12.298992780000001</v>
      </c>
      <c r="Z14" s="214">
        <v>8.3487988150000003</v>
      </c>
      <c r="AA14" s="214">
        <v>8.1866727709999996</v>
      </c>
      <c r="AB14" s="214">
        <v>8.4456977850000001</v>
      </c>
      <c r="AC14" s="214">
        <v>9.5589275820000008</v>
      </c>
      <c r="AD14" s="214">
        <v>12.04651752</v>
      </c>
      <c r="AE14" s="214">
        <v>15.61295559</v>
      </c>
      <c r="AF14" s="214">
        <v>18.48612207</v>
      </c>
      <c r="AG14" s="214">
        <v>20.119942529999999</v>
      </c>
      <c r="AH14" s="214">
        <v>20.861353279999999</v>
      </c>
      <c r="AI14" s="214">
        <v>20.404302980000001</v>
      </c>
      <c r="AJ14" s="214">
        <v>19.34426998</v>
      </c>
      <c r="AK14" s="214">
        <v>12.428616420000001</v>
      </c>
      <c r="AL14" s="214">
        <v>9.7745403329999991</v>
      </c>
      <c r="AM14" s="214">
        <v>8.7336793200000002</v>
      </c>
      <c r="AN14" s="214">
        <v>8.701017126</v>
      </c>
      <c r="AO14" s="214">
        <v>7.7536735239999999</v>
      </c>
      <c r="AP14" s="214">
        <v>11.682156709999999</v>
      </c>
      <c r="AQ14" s="214">
        <v>15.28659727</v>
      </c>
      <c r="AR14" s="214">
        <v>16.76417305</v>
      </c>
      <c r="AS14" s="214">
        <v>18.493428560000002</v>
      </c>
      <c r="AT14" s="214">
        <v>21.02461997</v>
      </c>
      <c r="AU14" s="214">
        <v>20.497286259999999</v>
      </c>
      <c r="AV14" s="214">
        <v>18.95884977</v>
      </c>
      <c r="AW14" s="214">
        <v>14.867575069999999</v>
      </c>
      <c r="AX14" s="214">
        <v>9.2161724070000002</v>
      </c>
      <c r="AY14" s="214">
        <v>7.8460130000000001</v>
      </c>
      <c r="AZ14" s="214">
        <v>8.2872769999999996</v>
      </c>
      <c r="BA14" s="355">
        <v>8.9709380000000003</v>
      </c>
      <c r="BB14" s="355">
        <v>10.443960000000001</v>
      </c>
      <c r="BC14" s="355">
        <v>12.312139999999999</v>
      </c>
      <c r="BD14" s="355">
        <v>14.73343</v>
      </c>
      <c r="BE14" s="355">
        <v>16.294180000000001</v>
      </c>
      <c r="BF14" s="355">
        <v>17.59582</v>
      </c>
      <c r="BG14" s="355">
        <v>16.97871</v>
      </c>
      <c r="BH14" s="355">
        <v>15.56798</v>
      </c>
      <c r="BI14" s="355">
        <v>10.44247</v>
      </c>
      <c r="BJ14" s="355">
        <v>7.9415649999999998</v>
      </c>
      <c r="BK14" s="355">
        <v>7.4638390000000001</v>
      </c>
      <c r="BL14" s="355">
        <v>7.5908360000000004</v>
      </c>
      <c r="BM14" s="355">
        <v>8.7151029999999992</v>
      </c>
      <c r="BN14" s="355">
        <v>10.82502</v>
      </c>
      <c r="BO14" s="355">
        <v>13.175039999999999</v>
      </c>
      <c r="BP14" s="355">
        <v>15.912330000000001</v>
      </c>
      <c r="BQ14" s="355">
        <v>17.651060000000001</v>
      </c>
      <c r="BR14" s="355">
        <v>19.045300000000001</v>
      </c>
      <c r="BS14" s="355">
        <v>18.472989999999999</v>
      </c>
      <c r="BT14" s="355">
        <v>17.07113</v>
      </c>
      <c r="BU14" s="355">
        <v>11.99396</v>
      </c>
      <c r="BV14" s="355">
        <v>9.6073020000000007</v>
      </c>
    </row>
    <row r="15" spans="1:74" ht="11.1" customHeight="1" x14ac:dyDescent="0.2">
      <c r="A15" s="84" t="s">
        <v>877</v>
      </c>
      <c r="B15" s="189" t="s">
        <v>595</v>
      </c>
      <c r="C15" s="214">
        <v>8.5952988490000006</v>
      </c>
      <c r="D15" s="214">
        <v>8.7067301980000007</v>
      </c>
      <c r="E15" s="214">
        <v>9.3168842190000003</v>
      </c>
      <c r="F15" s="214">
        <v>9.7129911779999993</v>
      </c>
      <c r="G15" s="214">
        <v>10.864488100000001</v>
      </c>
      <c r="H15" s="214">
        <v>12.293754460000001</v>
      </c>
      <c r="I15" s="214">
        <v>13.370741300000001</v>
      </c>
      <c r="J15" s="214">
        <v>13.50568234</v>
      </c>
      <c r="K15" s="214">
        <v>12.983910099999999</v>
      </c>
      <c r="L15" s="214">
        <v>10.087910770000001</v>
      </c>
      <c r="M15" s="214">
        <v>8.7526242009999997</v>
      </c>
      <c r="N15" s="214">
        <v>8.3227031910000004</v>
      </c>
      <c r="O15" s="214">
        <v>7.880692281</v>
      </c>
      <c r="P15" s="214">
        <v>8.0679756489999992</v>
      </c>
      <c r="Q15" s="214">
        <v>8.2673845660000005</v>
      </c>
      <c r="R15" s="214">
        <v>8.8036754169999991</v>
      </c>
      <c r="S15" s="214">
        <v>10.10697506</v>
      </c>
      <c r="T15" s="214">
        <v>12.287731620000001</v>
      </c>
      <c r="U15" s="214">
        <v>13.761582539999999</v>
      </c>
      <c r="V15" s="214">
        <v>14.39667665</v>
      </c>
      <c r="W15" s="214">
        <v>13.31856397</v>
      </c>
      <c r="X15" s="214">
        <v>10.05469005</v>
      </c>
      <c r="Y15" s="214">
        <v>8.9049026500000004</v>
      </c>
      <c r="Z15" s="214">
        <v>8.2907843099999994</v>
      </c>
      <c r="AA15" s="214">
        <v>8.6632509649999996</v>
      </c>
      <c r="AB15" s="214">
        <v>9.0789354269999993</v>
      </c>
      <c r="AC15" s="214">
        <v>9.7865858719999999</v>
      </c>
      <c r="AD15" s="214">
        <v>10.37852468</v>
      </c>
      <c r="AE15" s="214">
        <v>11.080828309999999</v>
      </c>
      <c r="AF15" s="214">
        <v>13.43912939</v>
      </c>
      <c r="AG15" s="214">
        <v>15.29669017</v>
      </c>
      <c r="AH15" s="214">
        <v>15.81087142</v>
      </c>
      <c r="AI15" s="214">
        <v>14.49959926</v>
      </c>
      <c r="AJ15" s="214">
        <v>11.94831207</v>
      </c>
      <c r="AK15" s="214">
        <v>9.4852758139999995</v>
      </c>
      <c r="AL15" s="214">
        <v>9.5477553390000001</v>
      </c>
      <c r="AM15" s="214">
        <v>9.306910641</v>
      </c>
      <c r="AN15" s="214">
        <v>9.6889135530000008</v>
      </c>
      <c r="AO15" s="214">
        <v>9.9153038010000003</v>
      </c>
      <c r="AP15" s="214">
        <v>10.07562085</v>
      </c>
      <c r="AQ15" s="214">
        <v>10.363255240000001</v>
      </c>
      <c r="AR15" s="214">
        <v>13.78127194</v>
      </c>
      <c r="AS15" s="214">
        <v>14.78742505</v>
      </c>
      <c r="AT15" s="214">
        <v>14.73258877</v>
      </c>
      <c r="AU15" s="214">
        <v>14.221508139999999</v>
      </c>
      <c r="AV15" s="214">
        <v>11.50174569</v>
      </c>
      <c r="AW15" s="214">
        <v>8.5131760209999996</v>
      </c>
      <c r="AX15" s="214">
        <v>7.9532886410000003</v>
      </c>
      <c r="AY15" s="214">
        <v>7.6871710000000002</v>
      </c>
      <c r="AZ15" s="214">
        <v>7.8989640000000003</v>
      </c>
      <c r="BA15" s="355">
        <v>8.1259409999999992</v>
      </c>
      <c r="BB15" s="355">
        <v>7.9981289999999996</v>
      </c>
      <c r="BC15" s="355">
        <v>8.6419200000000007</v>
      </c>
      <c r="BD15" s="355">
        <v>10.37921</v>
      </c>
      <c r="BE15" s="355">
        <v>12.13457</v>
      </c>
      <c r="BF15" s="355">
        <v>12.896660000000001</v>
      </c>
      <c r="BG15" s="355">
        <v>11.9655</v>
      </c>
      <c r="BH15" s="355">
        <v>9.4944839999999999</v>
      </c>
      <c r="BI15" s="355">
        <v>7.7934970000000003</v>
      </c>
      <c r="BJ15" s="355">
        <v>6.9975379999999996</v>
      </c>
      <c r="BK15" s="355">
        <v>7.2165650000000001</v>
      </c>
      <c r="BL15" s="355">
        <v>7.1704549999999996</v>
      </c>
      <c r="BM15" s="355">
        <v>7.7429459999999999</v>
      </c>
      <c r="BN15" s="355">
        <v>7.8780239999999999</v>
      </c>
      <c r="BO15" s="355">
        <v>8.7542849999999994</v>
      </c>
      <c r="BP15" s="355">
        <v>10.85474</v>
      </c>
      <c r="BQ15" s="355">
        <v>12.71053</v>
      </c>
      <c r="BR15" s="355">
        <v>13.55166</v>
      </c>
      <c r="BS15" s="355">
        <v>12.654960000000001</v>
      </c>
      <c r="BT15" s="355">
        <v>10.21508</v>
      </c>
      <c r="BU15" s="355">
        <v>8.5131549999999994</v>
      </c>
      <c r="BV15" s="355">
        <v>7.6873019999999999</v>
      </c>
    </row>
    <row r="16" spans="1:74" ht="11.1" customHeight="1" x14ac:dyDescent="0.2">
      <c r="A16" s="84" t="s">
        <v>878</v>
      </c>
      <c r="B16" s="189" t="s">
        <v>596</v>
      </c>
      <c r="C16" s="214">
        <v>9.6914972559999999</v>
      </c>
      <c r="D16" s="214">
        <v>9.0516370290000001</v>
      </c>
      <c r="E16" s="214">
        <v>9.2544577879999999</v>
      </c>
      <c r="F16" s="214">
        <v>9.0657335830000001</v>
      </c>
      <c r="G16" s="214">
        <v>9.6929402150000001</v>
      </c>
      <c r="H16" s="214">
        <v>10.27940985</v>
      </c>
      <c r="I16" s="214">
        <v>10.51555827</v>
      </c>
      <c r="J16" s="214">
        <v>10.72528346</v>
      </c>
      <c r="K16" s="214">
        <v>10.75712706</v>
      </c>
      <c r="L16" s="214">
        <v>10.402177160000001</v>
      </c>
      <c r="M16" s="214">
        <v>9.5239919739999994</v>
      </c>
      <c r="N16" s="214">
        <v>9.5518592689999995</v>
      </c>
      <c r="O16" s="214">
        <v>9.6701364190000003</v>
      </c>
      <c r="P16" s="214">
        <v>9.2905899989999998</v>
      </c>
      <c r="Q16" s="214">
        <v>9.5997491089999993</v>
      </c>
      <c r="R16" s="214">
        <v>10.15689111</v>
      </c>
      <c r="S16" s="214">
        <v>11.26085045</v>
      </c>
      <c r="T16" s="214">
        <v>11.680314859999999</v>
      </c>
      <c r="U16" s="214">
        <v>11.50159116</v>
      </c>
      <c r="V16" s="214">
        <v>11.42889282</v>
      </c>
      <c r="W16" s="214">
        <v>11.053760309999999</v>
      </c>
      <c r="X16" s="214">
        <v>10.67219388</v>
      </c>
      <c r="Y16" s="214">
        <v>10.123085919999999</v>
      </c>
      <c r="Z16" s="214">
        <v>10.13987708</v>
      </c>
      <c r="AA16" s="214">
        <v>10.69870697</v>
      </c>
      <c r="AB16" s="214">
        <v>10.93486042</v>
      </c>
      <c r="AC16" s="214">
        <v>11.355324</v>
      </c>
      <c r="AD16" s="214">
        <v>11.23602827</v>
      </c>
      <c r="AE16" s="214">
        <v>11.992615130000001</v>
      </c>
      <c r="AF16" s="214">
        <v>12.06691054</v>
      </c>
      <c r="AG16" s="214">
        <v>12.529813620000001</v>
      </c>
      <c r="AH16" s="214">
        <v>12.2672854</v>
      </c>
      <c r="AI16" s="214">
        <v>12.33634065</v>
      </c>
      <c r="AJ16" s="214">
        <v>11.981085370000001</v>
      </c>
      <c r="AK16" s="214">
        <v>10.86062297</v>
      </c>
      <c r="AL16" s="214">
        <v>11.17293052</v>
      </c>
      <c r="AM16" s="214">
        <v>11.487270110000001</v>
      </c>
      <c r="AN16" s="214">
        <v>11.47628688</v>
      </c>
      <c r="AO16" s="214">
        <v>11.39260155</v>
      </c>
      <c r="AP16" s="214">
        <v>11.028685360000001</v>
      </c>
      <c r="AQ16" s="214">
        <v>11.53292959</v>
      </c>
      <c r="AR16" s="214">
        <v>11.82802669</v>
      </c>
      <c r="AS16" s="214">
        <v>11.99234528</v>
      </c>
      <c r="AT16" s="214">
        <v>12.1830321</v>
      </c>
      <c r="AU16" s="214">
        <v>11.99703034</v>
      </c>
      <c r="AV16" s="214">
        <v>11.57606603</v>
      </c>
      <c r="AW16" s="214">
        <v>10.165704849999999</v>
      </c>
      <c r="AX16" s="214">
        <v>11.145833400000001</v>
      </c>
      <c r="AY16" s="214">
        <v>10.182689999999999</v>
      </c>
      <c r="AZ16" s="214">
        <v>9.6232290000000003</v>
      </c>
      <c r="BA16" s="355">
        <v>9.3467009999999995</v>
      </c>
      <c r="BB16" s="355">
        <v>9.2623510000000007</v>
      </c>
      <c r="BC16" s="355">
        <v>9.7065439999999992</v>
      </c>
      <c r="BD16" s="355">
        <v>9.8541050000000006</v>
      </c>
      <c r="BE16" s="355">
        <v>9.9028310000000008</v>
      </c>
      <c r="BF16" s="355">
        <v>10.180070000000001</v>
      </c>
      <c r="BG16" s="355">
        <v>9.9537049999999994</v>
      </c>
      <c r="BH16" s="355">
        <v>9.8639790000000005</v>
      </c>
      <c r="BI16" s="355">
        <v>8.9832509999999992</v>
      </c>
      <c r="BJ16" s="355">
        <v>9.3245679999999993</v>
      </c>
      <c r="BK16" s="355">
        <v>9.3624419999999997</v>
      </c>
      <c r="BL16" s="355">
        <v>9.2243370000000002</v>
      </c>
      <c r="BM16" s="355">
        <v>9.36904</v>
      </c>
      <c r="BN16" s="355">
        <v>9.5933410000000006</v>
      </c>
      <c r="BO16" s="355">
        <v>10.21908</v>
      </c>
      <c r="BP16" s="355">
        <v>10.46837</v>
      </c>
      <c r="BQ16" s="355">
        <v>10.56963</v>
      </c>
      <c r="BR16" s="355">
        <v>10.86345</v>
      </c>
      <c r="BS16" s="355">
        <v>10.63944</v>
      </c>
      <c r="BT16" s="355">
        <v>10.538869999999999</v>
      </c>
      <c r="BU16" s="355">
        <v>9.5695219999999992</v>
      </c>
      <c r="BV16" s="355">
        <v>9.6473720000000007</v>
      </c>
    </row>
    <row r="17" spans="1:74" ht="11.1" customHeight="1" x14ac:dyDescent="0.2">
      <c r="A17" s="84" t="s">
        <v>686</v>
      </c>
      <c r="B17" s="189" t="s">
        <v>570</v>
      </c>
      <c r="C17" s="214">
        <v>9.6199999999999992</v>
      </c>
      <c r="D17" s="214">
        <v>9.4700000000000006</v>
      </c>
      <c r="E17" s="214">
        <v>10.41</v>
      </c>
      <c r="F17" s="214">
        <v>10.94</v>
      </c>
      <c r="G17" s="214">
        <v>12.61</v>
      </c>
      <c r="H17" s="214">
        <v>14.18</v>
      </c>
      <c r="I17" s="214">
        <v>15.13</v>
      </c>
      <c r="J17" s="214">
        <v>15.82</v>
      </c>
      <c r="K17" s="214">
        <v>14.72</v>
      </c>
      <c r="L17" s="214">
        <v>11.68</v>
      </c>
      <c r="M17" s="214">
        <v>9.99</v>
      </c>
      <c r="N17" s="214">
        <v>9.8000000000000007</v>
      </c>
      <c r="O17" s="214">
        <v>9.15</v>
      </c>
      <c r="P17" s="214">
        <v>9.23</v>
      </c>
      <c r="Q17" s="214">
        <v>9.35</v>
      </c>
      <c r="R17" s="214">
        <v>10.43</v>
      </c>
      <c r="S17" s="214">
        <v>12.61</v>
      </c>
      <c r="T17" s="214">
        <v>15.02</v>
      </c>
      <c r="U17" s="214">
        <v>16.3</v>
      </c>
      <c r="V17" s="214">
        <v>16.43</v>
      </c>
      <c r="W17" s="214">
        <v>15.69</v>
      </c>
      <c r="X17" s="214">
        <v>12.38</v>
      </c>
      <c r="Y17" s="214">
        <v>10.039999999999999</v>
      </c>
      <c r="Z17" s="214">
        <v>9.14</v>
      </c>
      <c r="AA17" s="214">
        <v>9.26</v>
      </c>
      <c r="AB17" s="214">
        <v>9.77</v>
      </c>
      <c r="AC17" s="214">
        <v>10.7</v>
      </c>
      <c r="AD17" s="214">
        <v>11.76</v>
      </c>
      <c r="AE17" s="214">
        <v>13.6</v>
      </c>
      <c r="AF17" s="214">
        <v>16.13</v>
      </c>
      <c r="AG17" s="214">
        <v>17.23</v>
      </c>
      <c r="AH17" s="214">
        <v>17.41</v>
      </c>
      <c r="AI17" s="214">
        <v>16.27</v>
      </c>
      <c r="AJ17" s="214">
        <v>13.11</v>
      </c>
      <c r="AK17" s="214">
        <v>10.19</v>
      </c>
      <c r="AL17" s="214">
        <v>10.01</v>
      </c>
      <c r="AM17" s="214">
        <v>9.5</v>
      </c>
      <c r="AN17" s="214">
        <v>9.1</v>
      </c>
      <c r="AO17" s="214">
        <v>9.2799999999999994</v>
      </c>
      <c r="AP17" s="214">
        <v>10.42</v>
      </c>
      <c r="AQ17" s="214">
        <v>12.61</v>
      </c>
      <c r="AR17" s="214">
        <v>15.07</v>
      </c>
      <c r="AS17" s="214">
        <v>16.21</v>
      </c>
      <c r="AT17" s="214">
        <v>16.8</v>
      </c>
      <c r="AU17" s="214">
        <v>16.37</v>
      </c>
      <c r="AV17" s="214">
        <v>12.59</v>
      </c>
      <c r="AW17" s="214">
        <v>10.06</v>
      </c>
      <c r="AX17" s="214">
        <v>9.2899999999999991</v>
      </c>
      <c r="AY17" s="214">
        <v>8.1110939999999996</v>
      </c>
      <c r="AZ17" s="214">
        <v>8.2319770000000005</v>
      </c>
      <c r="BA17" s="355">
        <v>8.9375169999999997</v>
      </c>
      <c r="BB17" s="355">
        <v>9.8014740000000007</v>
      </c>
      <c r="BC17" s="355">
        <v>11.49508</v>
      </c>
      <c r="BD17" s="355">
        <v>13.57152</v>
      </c>
      <c r="BE17" s="355">
        <v>15.0656</v>
      </c>
      <c r="BF17" s="355">
        <v>15.809979999999999</v>
      </c>
      <c r="BG17" s="355">
        <v>14.85502</v>
      </c>
      <c r="BH17" s="355">
        <v>11.981479999999999</v>
      </c>
      <c r="BI17" s="355">
        <v>9.5759360000000004</v>
      </c>
      <c r="BJ17" s="355">
        <v>8.4956619999999994</v>
      </c>
      <c r="BK17" s="355">
        <v>8.3794190000000004</v>
      </c>
      <c r="BL17" s="355">
        <v>8.4924850000000003</v>
      </c>
      <c r="BM17" s="355">
        <v>9.3446610000000003</v>
      </c>
      <c r="BN17" s="355">
        <v>10.303050000000001</v>
      </c>
      <c r="BO17" s="355">
        <v>12.040419999999999</v>
      </c>
      <c r="BP17" s="355">
        <v>14.189019999999999</v>
      </c>
      <c r="BQ17" s="355">
        <v>15.71</v>
      </c>
      <c r="BR17" s="355">
        <v>16.450900000000001</v>
      </c>
      <c r="BS17" s="355">
        <v>15.4648</v>
      </c>
      <c r="BT17" s="355">
        <v>12.505979999999999</v>
      </c>
      <c r="BU17" s="355">
        <v>10.071859999999999</v>
      </c>
      <c r="BV17" s="355">
        <v>8.9787400000000002</v>
      </c>
    </row>
    <row r="18" spans="1:74" ht="11.1" customHeight="1" x14ac:dyDescent="0.2">
      <c r="A18" s="84"/>
      <c r="B18" s="88" t="s">
        <v>1305</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879</v>
      </c>
      <c r="B19" s="189" t="s">
        <v>589</v>
      </c>
      <c r="C19" s="214">
        <v>10.69445679</v>
      </c>
      <c r="D19" s="214">
        <v>10.03244407</v>
      </c>
      <c r="E19" s="214">
        <v>10.18002809</v>
      </c>
      <c r="F19" s="214">
        <v>10.214662860000001</v>
      </c>
      <c r="G19" s="214">
        <v>9.433945971</v>
      </c>
      <c r="H19" s="214">
        <v>9.9061601039999996</v>
      </c>
      <c r="I19" s="214">
        <v>10.30279736</v>
      </c>
      <c r="J19" s="214">
        <v>9.6096597209999999</v>
      </c>
      <c r="K19" s="214">
        <v>9.6818031900000001</v>
      </c>
      <c r="L19" s="214">
        <v>9.7392473689999992</v>
      </c>
      <c r="M19" s="214">
        <v>10.475621820000001</v>
      </c>
      <c r="N19" s="214">
        <v>10.128477889999999</v>
      </c>
      <c r="O19" s="214">
        <v>10.8594679</v>
      </c>
      <c r="P19" s="214">
        <v>10.779335530000001</v>
      </c>
      <c r="Q19" s="214">
        <v>10.92713799</v>
      </c>
      <c r="R19" s="214">
        <v>10.687865970000001</v>
      </c>
      <c r="S19" s="214">
        <v>10.98748391</v>
      </c>
      <c r="T19" s="214">
        <v>10.51305842</v>
      </c>
      <c r="U19" s="214">
        <v>10.16016086</v>
      </c>
      <c r="V19" s="214">
        <v>10.27930673</v>
      </c>
      <c r="W19" s="214">
        <v>9.9095470139999993</v>
      </c>
      <c r="X19" s="214">
        <v>9.8585163090000005</v>
      </c>
      <c r="Y19" s="214">
        <v>10.1839561</v>
      </c>
      <c r="Z19" s="214">
        <v>10.49526687</v>
      </c>
      <c r="AA19" s="214">
        <v>10.949164189999999</v>
      </c>
      <c r="AB19" s="214">
        <v>11.505950670000001</v>
      </c>
      <c r="AC19" s="214">
        <v>12.27461894</v>
      </c>
      <c r="AD19" s="214">
        <v>13.1911478</v>
      </c>
      <c r="AE19" s="214">
        <v>12.65951707</v>
      </c>
      <c r="AF19" s="214">
        <v>12.64354271</v>
      </c>
      <c r="AG19" s="214">
        <v>11.9462043</v>
      </c>
      <c r="AH19" s="214">
        <v>11.78047553</v>
      </c>
      <c r="AI19" s="214">
        <v>11.84500757</v>
      </c>
      <c r="AJ19" s="214">
        <v>11.092745109999999</v>
      </c>
      <c r="AK19" s="214">
        <v>11.33594493</v>
      </c>
      <c r="AL19" s="214">
        <v>11.60554333</v>
      </c>
      <c r="AM19" s="214">
        <v>11.505957690000001</v>
      </c>
      <c r="AN19" s="214">
        <v>10.78886677</v>
      </c>
      <c r="AO19" s="214">
        <v>9.8969459109999995</v>
      </c>
      <c r="AP19" s="214">
        <v>10.40212066</v>
      </c>
      <c r="AQ19" s="214">
        <v>10.124788690000001</v>
      </c>
      <c r="AR19" s="214">
        <v>9.5089356509999998</v>
      </c>
      <c r="AS19" s="214">
        <v>9.3971963439999993</v>
      </c>
      <c r="AT19" s="214">
        <v>9.6858727560000002</v>
      </c>
      <c r="AU19" s="214">
        <v>9.9857041869999996</v>
      </c>
      <c r="AV19" s="214">
        <v>8.7667991470000004</v>
      </c>
      <c r="AW19" s="214">
        <v>8.8845045089999992</v>
      </c>
      <c r="AX19" s="214">
        <v>9.5487361069999999</v>
      </c>
      <c r="AY19" s="214">
        <v>10.465299999999999</v>
      </c>
      <c r="AZ19" s="214">
        <v>10.381690000000001</v>
      </c>
      <c r="BA19" s="355">
        <v>10.1166</v>
      </c>
      <c r="BB19" s="355">
        <v>9.7024019999999993</v>
      </c>
      <c r="BC19" s="355">
        <v>9.3550939999999994</v>
      </c>
      <c r="BD19" s="355">
        <v>9.1712220000000002</v>
      </c>
      <c r="BE19" s="355">
        <v>9.2849369999999993</v>
      </c>
      <c r="BF19" s="355">
        <v>9.2795900000000007</v>
      </c>
      <c r="BG19" s="355">
        <v>9.2869639999999993</v>
      </c>
      <c r="BH19" s="355">
        <v>9.1214910000000007</v>
      </c>
      <c r="BI19" s="355">
        <v>9.5492019999999993</v>
      </c>
      <c r="BJ19" s="355">
        <v>9.9089270000000003</v>
      </c>
      <c r="BK19" s="355">
        <v>10.168200000000001</v>
      </c>
      <c r="BL19" s="355">
        <v>10.33616</v>
      </c>
      <c r="BM19" s="355">
        <v>10.608549999999999</v>
      </c>
      <c r="BN19" s="355">
        <v>10.53215</v>
      </c>
      <c r="BO19" s="355">
        <v>10.4133</v>
      </c>
      <c r="BP19" s="355">
        <v>10.34615</v>
      </c>
      <c r="BQ19" s="355">
        <v>10.516030000000001</v>
      </c>
      <c r="BR19" s="355">
        <v>10.51557</v>
      </c>
      <c r="BS19" s="355">
        <v>10.51238</v>
      </c>
      <c r="BT19" s="355">
        <v>10.32127</v>
      </c>
      <c r="BU19" s="355">
        <v>10.69867</v>
      </c>
      <c r="BV19" s="355">
        <v>11.044700000000001</v>
      </c>
    </row>
    <row r="20" spans="1:74" ht="11.1" customHeight="1" x14ac:dyDescent="0.2">
      <c r="A20" s="84" t="s">
        <v>880</v>
      </c>
      <c r="B20" s="187" t="s">
        <v>623</v>
      </c>
      <c r="C20" s="214">
        <v>8.6721577960000005</v>
      </c>
      <c r="D20" s="214">
        <v>8.2326594909999997</v>
      </c>
      <c r="E20" s="214">
        <v>8.9051383430000008</v>
      </c>
      <c r="F20" s="214">
        <v>8.0430030820000002</v>
      </c>
      <c r="G20" s="214">
        <v>7.801388159</v>
      </c>
      <c r="H20" s="214">
        <v>7.5165398579999998</v>
      </c>
      <c r="I20" s="214">
        <v>7.1542971680000003</v>
      </c>
      <c r="J20" s="214">
        <v>7.1681087210000003</v>
      </c>
      <c r="K20" s="214">
        <v>7.024384725</v>
      </c>
      <c r="L20" s="214">
        <v>9.4715556979999995</v>
      </c>
      <c r="M20" s="214">
        <v>8.2422764310000005</v>
      </c>
      <c r="N20" s="214">
        <v>9.6498775049999992</v>
      </c>
      <c r="O20" s="214">
        <v>8.7705542380000008</v>
      </c>
      <c r="P20" s="214">
        <v>8.8119516699999991</v>
      </c>
      <c r="Q20" s="214">
        <v>8.8381706189999996</v>
      </c>
      <c r="R20" s="214">
        <v>8.6728811940000003</v>
      </c>
      <c r="S20" s="214">
        <v>8.7579198100000006</v>
      </c>
      <c r="T20" s="214">
        <v>8.4568564560000006</v>
      </c>
      <c r="U20" s="214">
        <v>7.8089606150000002</v>
      </c>
      <c r="V20" s="214">
        <v>7.8477125560000003</v>
      </c>
      <c r="W20" s="214">
        <v>10.83760395</v>
      </c>
      <c r="X20" s="214">
        <v>8.3812220449999995</v>
      </c>
      <c r="Y20" s="214">
        <v>8.231558132</v>
      </c>
      <c r="Z20" s="214">
        <v>8.2271948750000004</v>
      </c>
      <c r="AA20" s="214">
        <v>8.751067784</v>
      </c>
      <c r="AB20" s="214">
        <v>9.6087691559999993</v>
      </c>
      <c r="AC20" s="214">
        <v>9.6702424560000004</v>
      </c>
      <c r="AD20" s="214">
        <v>9.2452630730000003</v>
      </c>
      <c r="AE20" s="214">
        <v>9.0700622830000004</v>
      </c>
      <c r="AF20" s="214">
        <v>8.5525844830000004</v>
      </c>
      <c r="AG20" s="214">
        <v>8.4337259119999999</v>
      </c>
      <c r="AH20" s="214">
        <v>7.9293653810000002</v>
      </c>
      <c r="AI20" s="214">
        <v>7.8099374690000003</v>
      </c>
      <c r="AJ20" s="214">
        <v>7.881615451</v>
      </c>
      <c r="AK20" s="214">
        <v>7.9478006839999997</v>
      </c>
      <c r="AL20" s="214">
        <v>8.1975510239999991</v>
      </c>
      <c r="AM20" s="214">
        <v>8.1150476309999995</v>
      </c>
      <c r="AN20" s="214">
        <v>7.8670628740000001</v>
      </c>
      <c r="AO20" s="214">
        <v>7.7281874249999998</v>
      </c>
      <c r="AP20" s="214">
        <v>7.6464492799999997</v>
      </c>
      <c r="AQ20" s="214">
        <v>7.2165890370000003</v>
      </c>
      <c r="AR20" s="214">
        <v>7.4620642549999996</v>
      </c>
      <c r="AS20" s="214">
        <v>6.7865395800000003</v>
      </c>
      <c r="AT20" s="214">
        <v>6.4284816530000004</v>
      </c>
      <c r="AU20" s="214">
        <v>6.6389050090000001</v>
      </c>
      <c r="AV20" s="214">
        <v>6.8174749889999999</v>
      </c>
      <c r="AW20" s="214">
        <v>6.910654235</v>
      </c>
      <c r="AX20" s="214">
        <v>7.2139379940000001</v>
      </c>
      <c r="AY20" s="214">
        <v>7.2825329999999999</v>
      </c>
      <c r="AZ20" s="214">
        <v>7.1919950000000004</v>
      </c>
      <c r="BA20" s="355">
        <v>7.457217</v>
      </c>
      <c r="BB20" s="355">
        <v>7.0234189999999996</v>
      </c>
      <c r="BC20" s="355">
        <v>6.9802210000000002</v>
      </c>
      <c r="BD20" s="355">
        <v>6.8120630000000002</v>
      </c>
      <c r="BE20" s="355">
        <v>6.7727349999999999</v>
      </c>
      <c r="BF20" s="355">
        <v>6.8806130000000003</v>
      </c>
      <c r="BG20" s="355">
        <v>7.2328070000000002</v>
      </c>
      <c r="BH20" s="355">
        <v>7.6728420000000002</v>
      </c>
      <c r="BI20" s="355">
        <v>7.6783450000000002</v>
      </c>
      <c r="BJ20" s="355">
        <v>7.7027859999999997</v>
      </c>
      <c r="BK20" s="355">
        <v>8.1425249999999991</v>
      </c>
      <c r="BL20" s="355">
        <v>8.1129379999999998</v>
      </c>
      <c r="BM20" s="355">
        <v>8.3583069999999999</v>
      </c>
      <c r="BN20" s="355">
        <v>7.9047340000000004</v>
      </c>
      <c r="BO20" s="355">
        <v>7.8194710000000001</v>
      </c>
      <c r="BP20" s="355">
        <v>7.625197</v>
      </c>
      <c r="BQ20" s="355">
        <v>7.55966</v>
      </c>
      <c r="BR20" s="355">
        <v>7.6378620000000002</v>
      </c>
      <c r="BS20" s="355">
        <v>7.9792779999999999</v>
      </c>
      <c r="BT20" s="355">
        <v>8.3993210000000005</v>
      </c>
      <c r="BU20" s="355">
        <v>8.3691230000000001</v>
      </c>
      <c r="BV20" s="355">
        <v>8.3603900000000007</v>
      </c>
    </row>
    <row r="21" spans="1:74" ht="11.1" customHeight="1" x14ac:dyDescent="0.2">
      <c r="A21" s="84" t="s">
        <v>881</v>
      </c>
      <c r="B21" s="189" t="s">
        <v>590</v>
      </c>
      <c r="C21" s="214">
        <v>7.2385641060000001</v>
      </c>
      <c r="D21" s="214">
        <v>6.99294292</v>
      </c>
      <c r="E21" s="214">
        <v>7.615005579</v>
      </c>
      <c r="F21" s="214">
        <v>8.0051183520000002</v>
      </c>
      <c r="G21" s="214">
        <v>9.3882778029999994</v>
      </c>
      <c r="H21" s="214">
        <v>10.731305969999999</v>
      </c>
      <c r="I21" s="214">
        <v>10.54178226</v>
      </c>
      <c r="J21" s="214">
        <v>11.552899890000001</v>
      </c>
      <c r="K21" s="214">
        <v>10.23463888</v>
      </c>
      <c r="L21" s="214">
        <v>7.9310999100000004</v>
      </c>
      <c r="M21" s="214">
        <v>7.3572570429999997</v>
      </c>
      <c r="N21" s="214">
        <v>7.5967551450000004</v>
      </c>
      <c r="O21" s="214">
        <v>6.824369635</v>
      </c>
      <c r="P21" s="214">
        <v>6.717589609</v>
      </c>
      <c r="Q21" s="214">
        <v>6.6396514340000001</v>
      </c>
      <c r="R21" s="214">
        <v>7.4441657499999998</v>
      </c>
      <c r="S21" s="214">
        <v>8.4806786370000005</v>
      </c>
      <c r="T21" s="214">
        <v>8.5704491180000009</v>
      </c>
      <c r="U21" s="214">
        <v>8.8083922189999999</v>
      </c>
      <c r="V21" s="214">
        <v>8.7765529369999999</v>
      </c>
      <c r="W21" s="214">
        <v>8.1903517949999998</v>
      </c>
      <c r="X21" s="214">
        <v>7.0321561719999996</v>
      </c>
      <c r="Y21" s="214">
        <v>6.7284926870000001</v>
      </c>
      <c r="Z21" s="214">
        <v>6.7035140880000004</v>
      </c>
      <c r="AA21" s="214">
        <v>7.1695938119999996</v>
      </c>
      <c r="AB21" s="214">
        <v>7.8549313859999996</v>
      </c>
      <c r="AC21" s="214">
        <v>9.2280553110000003</v>
      </c>
      <c r="AD21" s="214">
        <v>9.4565034620000006</v>
      </c>
      <c r="AE21" s="214">
        <v>10.132855129999999</v>
      </c>
      <c r="AF21" s="214">
        <v>10.96230287</v>
      </c>
      <c r="AG21" s="214">
        <v>10.83204155</v>
      </c>
      <c r="AH21" s="214">
        <v>10.37095931</v>
      </c>
      <c r="AI21" s="214">
        <v>9.2623898659999995</v>
      </c>
      <c r="AJ21" s="214">
        <v>7.8945550090000003</v>
      </c>
      <c r="AK21" s="214">
        <v>7.3413115360000001</v>
      </c>
      <c r="AL21" s="214">
        <v>7.6496861850000002</v>
      </c>
      <c r="AM21" s="214">
        <v>7.0997003550000004</v>
      </c>
      <c r="AN21" s="214">
        <v>6.7812357670000001</v>
      </c>
      <c r="AO21" s="214">
        <v>7.0030030459999999</v>
      </c>
      <c r="AP21" s="214">
        <v>6.9159228170000002</v>
      </c>
      <c r="AQ21" s="214">
        <v>7.7665976749999999</v>
      </c>
      <c r="AR21" s="214">
        <v>8.7602031359999994</v>
      </c>
      <c r="AS21" s="214">
        <v>8.9217969779999997</v>
      </c>
      <c r="AT21" s="214">
        <v>8.9847276909999998</v>
      </c>
      <c r="AU21" s="214">
        <v>8.5019103000000005</v>
      </c>
      <c r="AV21" s="214">
        <v>6.857093227</v>
      </c>
      <c r="AW21" s="214">
        <v>6.3292226869999997</v>
      </c>
      <c r="AX21" s="214">
        <v>6.0080633839999997</v>
      </c>
      <c r="AY21" s="214">
        <v>6.0464099999999998</v>
      </c>
      <c r="AZ21" s="214">
        <v>6.3079580000000002</v>
      </c>
      <c r="BA21" s="355">
        <v>6.4142869999999998</v>
      </c>
      <c r="BB21" s="355">
        <v>6.8111100000000002</v>
      </c>
      <c r="BC21" s="355">
        <v>7.4197119999999996</v>
      </c>
      <c r="BD21" s="355">
        <v>7.920661</v>
      </c>
      <c r="BE21" s="355">
        <v>8.1770250000000004</v>
      </c>
      <c r="BF21" s="355">
        <v>8.487698</v>
      </c>
      <c r="BG21" s="355">
        <v>7.8740300000000003</v>
      </c>
      <c r="BH21" s="355">
        <v>6.8024319999999996</v>
      </c>
      <c r="BI21" s="355">
        <v>6.4492580000000004</v>
      </c>
      <c r="BJ21" s="355">
        <v>6.3908060000000004</v>
      </c>
      <c r="BK21" s="355">
        <v>6.4918170000000002</v>
      </c>
      <c r="BL21" s="355">
        <v>6.6812680000000002</v>
      </c>
      <c r="BM21" s="355">
        <v>7.2449969999999997</v>
      </c>
      <c r="BN21" s="355">
        <v>7.685289</v>
      </c>
      <c r="BO21" s="355">
        <v>8.2961950000000009</v>
      </c>
      <c r="BP21" s="355">
        <v>8.7810509999999997</v>
      </c>
      <c r="BQ21" s="355">
        <v>8.9995220000000007</v>
      </c>
      <c r="BR21" s="355">
        <v>9.2705749999999991</v>
      </c>
      <c r="BS21" s="355">
        <v>8.6195599999999999</v>
      </c>
      <c r="BT21" s="355">
        <v>7.5313059999999998</v>
      </c>
      <c r="BU21" s="355">
        <v>7.159294</v>
      </c>
      <c r="BV21" s="355">
        <v>7.0542439999999997</v>
      </c>
    </row>
    <row r="22" spans="1:74" ht="11.1" customHeight="1" x14ac:dyDescent="0.2">
      <c r="A22" s="84" t="s">
        <v>882</v>
      </c>
      <c r="B22" s="189" t="s">
        <v>591</v>
      </c>
      <c r="C22" s="214">
        <v>7.1670073890000001</v>
      </c>
      <c r="D22" s="214">
        <v>7.0810663680000001</v>
      </c>
      <c r="E22" s="214">
        <v>7.4379233029999998</v>
      </c>
      <c r="F22" s="214">
        <v>6.9208821010000001</v>
      </c>
      <c r="G22" s="214">
        <v>7.0502522000000001</v>
      </c>
      <c r="H22" s="214">
        <v>8.0084074180000009</v>
      </c>
      <c r="I22" s="214">
        <v>8.3076348769999999</v>
      </c>
      <c r="J22" s="214">
        <v>8.8082999449999999</v>
      </c>
      <c r="K22" s="214">
        <v>7.8703542549999996</v>
      </c>
      <c r="L22" s="214">
        <v>6.9271319560000002</v>
      </c>
      <c r="M22" s="214">
        <v>7.2655387459999998</v>
      </c>
      <c r="N22" s="214">
        <v>7.188335876</v>
      </c>
      <c r="O22" s="214">
        <v>6.9537461470000004</v>
      </c>
      <c r="P22" s="214">
        <v>7.029051827</v>
      </c>
      <c r="Q22" s="214">
        <v>7.0584006629999996</v>
      </c>
      <c r="R22" s="214">
        <v>7.2695046169999999</v>
      </c>
      <c r="S22" s="214">
        <v>7.9920122119999997</v>
      </c>
      <c r="T22" s="214">
        <v>9.2082068410000009</v>
      </c>
      <c r="U22" s="214">
        <v>9.7191648560000008</v>
      </c>
      <c r="V22" s="214">
        <v>9.3795642079999997</v>
      </c>
      <c r="W22" s="214">
        <v>8.8528966849999993</v>
      </c>
      <c r="X22" s="214">
        <v>7.6482604649999999</v>
      </c>
      <c r="Y22" s="214">
        <v>7.3443764890000001</v>
      </c>
      <c r="Z22" s="214">
        <v>7.266938734</v>
      </c>
      <c r="AA22" s="214">
        <v>7.6457981249999998</v>
      </c>
      <c r="AB22" s="214">
        <v>8.2822680089999992</v>
      </c>
      <c r="AC22" s="214">
        <v>9.0218723270000005</v>
      </c>
      <c r="AD22" s="214">
        <v>8.9850760659999995</v>
      </c>
      <c r="AE22" s="214">
        <v>8.9783468220000007</v>
      </c>
      <c r="AF22" s="214">
        <v>10.266578839999999</v>
      </c>
      <c r="AG22" s="214">
        <v>10.58579024</v>
      </c>
      <c r="AH22" s="214">
        <v>10.122634469999999</v>
      </c>
      <c r="AI22" s="214">
        <v>9.8803568950000003</v>
      </c>
      <c r="AJ22" s="214">
        <v>8.787982285</v>
      </c>
      <c r="AK22" s="214">
        <v>8.1553345210000003</v>
      </c>
      <c r="AL22" s="214">
        <v>8.2693173479999995</v>
      </c>
      <c r="AM22" s="214">
        <v>7.8493721949999999</v>
      </c>
      <c r="AN22" s="214">
        <v>7.360813651</v>
      </c>
      <c r="AO22" s="214">
        <v>7.7841968689999996</v>
      </c>
      <c r="AP22" s="214">
        <v>7.7291075859999996</v>
      </c>
      <c r="AQ22" s="214">
        <v>7.7413864749999997</v>
      </c>
      <c r="AR22" s="214">
        <v>8.9090692130000004</v>
      </c>
      <c r="AS22" s="214">
        <v>9.1522989960000007</v>
      </c>
      <c r="AT22" s="214">
        <v>9.1547879109999997</v>
      </c>
      <c r="AU22" s="214">
        <v>8.7230726369999996</v>
      </c>
      <c r="AV22" s="214">
        <v>7.3114516140000001</v>
      </c>
      <c r="AW22" s="214">
        <v>6.9457583549999997</v>
      </c>
      <c r="AX22" s="214">
        <v>6.3129258840000002</v>
      </c>
      <c r="AY22" s="214">
        <v>6.2480669999999998</v>
      </c>
      <c r="AZ22" s="214">
        <v>6.4961710000000004</v>
      </c>
      <c r="BA22" s="355">
        <v>6.5219250000000004</v>
      </c>
      <c r="BB22" s="355">
        <v>6.4571449999999997</v>
      </c>
      <c r="BC22" s="355">
        <v>6.6310469999999997</v>
      </c>
      <c r="BD22" s="355">
        <v>7.4774820000000002</v>
      </c>
      <c r="BE22" s="355">
        <v>7.9844140000000001</v>
      </c>
      <c r="BF22" s="355">
        <v>8.2664559999999998</v>
      </c>
      <c r="BG22" s="355">
        <v>7.6973549999999999</v>
      </c>
      <c r="BH22" s="355">
        <v>6.8707719999999997</v>
      </c>
      <c r="BI22" s="355">
        <v>6.842314</v>
      </c>
      <c r="BJ22" s="355">
        <v>6.6527669999999999</v>
      </c>
      <c r="BK22" s="355">
        <v>6.9294250000000002</v>
      </c>
      <c r="BL22" s="355">
        <v>7.239465</v>
      </c>
      <c r="BM22" s="355">
        <v>7.4457469999999999</v>
      </c>
      <c r="BN22" s="355">
        <v>7.4239750000000004</v>
      </c>
      <c r="BO22" s="355">
        <v>7.5676480000000002</v>
      </c>
      <c r="BP22" s="355">
        <v>8.366752</v>
      </c>
      <c r="BQ22" s="355">
        <v>8.8212729999999997</v>
      </c>
      <c r="BR22" s="355">
        <v>9.0475899999999996</v>
      </c>
      <c r="BS22" s="355">
        <v>8.4472539999999992</v>
      </c>
      <c r="BT22" s="355">
        <v>7.5898709999999996</v>
      </c>
      <c r="BU22" s="355">
        <v>7.4956759999999996</v>
      </c>
      <c r="BV22" s="355">
        <v>7.2357440000000004</v>
      </c>
    </row>
    <row r="23" spans="1:74" ht="11.1" customHeight="1" x14ac:dyDescent="0.2">
      <c r="A23" s="84" t="s">
        <v>883</v>
      </c>
      <c r="B23" s="189" t="s">
        <v>592</v>
      </c>
      <c r="C23" s="214">
        <v>9.3784712159999994</v>
      </c>
      <c r="D23" s="214">
        <v>9.2038114360000005</v>
      </c>
      <c r="E23" s="214">
        <v>9.6572361910000009</v>
      </c>
      <c r="F23" s="214">
        <v>9.6308904720000008</v>
      </c>
      <c r="G23" s="214">
        <v>9.7491611149999997</v>
      </c>
      <c r="H23" s="214">
        <v>10.07820615</v>
      </c>
      <c r="I23" s="214">
        <v>10.10002544</v>
      </c>
      <c r="J23" s="214">
        <v>10.16533557</v>
      </c>
      <c r="K23" s="214">
        <v>9.686831046</v>
      </c>
      <c r="L23" s="214">
        <v>9.3686559700000007</v>
      </c>
      <c r="M23" s="214">
        <v>8.7160292790000007</v>
      </c>
      <c r="N23" s="214">
        <v>9.0288610130000002</v>
      </c>
      <c r="O23" s="214">
        <v>9.063745484</v>
      </c>
      <c r="P23" s="214">
        <v>8.7342156440000007</v>
      </c>
      <c r="Q23" s="214">
        <v>8.5959300840000008</v>
      </c>
      <c r="R23" s="214">
        <v>9.4864158270000001</v>
      </c>
      <c r="S23" s="214">
        <v>10.178665560000001</v>
      </c>
      <c r="T23" s="214">
        <v>10.57059819</v>
      </c>
      <c r="U23" s="214">
        <v>10.649277379999999</v>
      </c>
      <c r="V23" s="214">
        <v>10.447997129999999</v>
      </c>
      <c r="W23" s="214">
        <v>10.324482339999999</v>
      </c>
      <c r="X23" s="214">
        <v>9.8917607039999993</v>
      </c>
      <c r="Y23" s="214">
        <v>9.1890162059999998</v>
      </c>
      <c r="Z23" s="214">
        <v>9.1591645279999998</v>
      </c>
      <c r="AA23" s="214">
        <v>8.9970886560000007</v>
      </c>
      <c r="AB23" s="214">
        <v>9.4903323020000006</v>
      </c>
      <c r="AC23" s="214">
        <v>9.4609022340000006</v>
      </c>
      <c r="AD23" s="214">
        <v>10.210908829999999</v>
      </c>
      <c r="AE23" s="214">
        <v>10.64514621</v>
      </c>
      <c r="AF23" s="214">
        <v>11.08643895</v>
      </c>
      <c r="AG23" s="214">
        <v>11.278752580000001</v>
      </c>
      <c r="AH23" s="214">
        <v>10.85822419</v>
      </c>
      <c r="AI23" s="214">
        <v>10.69929675</v>
      </c>
      <c r="AJ23" s="214">
        <v>10.548090459999999</v>
      </c>
      <c r="AK23" s="214">
        <v>9.0392448499999993</v>
      </c>
      <c r="AL23" s="214">
        <v>9.5264222889999992</v>
      </c>
      <c r="AM23" s="214">
        <v>8.8717018779999997</v>
      </c>
      <c r="AN23" s="214">
        <v>8.2440039679999995</v>
      </c>
      <c r="AO23" s="214">
        <v>8.2394198959999994</v>
      </c>
      <c r="AP23" s="214">
        <v>8.9036065050000008</v>
      </c>
      <c r="AQ23" s="214">
        <v>9.0963079629999992</v>
      </c>
      <c r="AR23" s="214">
        <v>9.7954778089999994</v>
      </c>
      <c r="AS23" s="214">
        <v>9.5365565910000001</v>
      </c>
      <c r="AT23" s="214">
        <v>9.7048567939999995</v>
      </c>
      <c r="AU23" s="214">
        <v>9.6234069770000001</v>
      </c>
      <c r="AV23" s="214">
        <v>8.7877128110000005</v>
      </c>
      <c r="AW23" s="214">
        <v>8.9380278830000002</v>
      </c>
      <c r="AX23" s="214">
        <v>8.9863468409999996</v>
      </c>
      <c r="AY23" s="214">
        <v>8.4944620000000004</v>
      </c>
      <c r="AZ23" s="214">
        <v>8.4244050000000001</v>
      </c>
      <c r="BA23" s="355">
        <v>8.5567080000000004</v>
      </c>
      <c r="BB23" s="355">
        <v>8.6817630000000001</v>
      </c>
      <c r="BC23" s="355">
        <v>9.0143149999999999</v>
      </c>
      <c r="BD23" s="355">
        <v>9.3011389999999992</v>
      </c>
      <c r="BE23" s="355">
        <v>9.5981780000000008</v>
      </c>
      <c r="BF23" s="355">
        <v>9.6839169999999992</v>
      </c>
      <c r="BG23" s="355">
        <v>9.6006110000000007</v>
      </c>
      <c r="BH23" s="355">
        <v>9.2560529999999996</v>
      </c>
      <c r="BI23" s="355">
        <v>8.773339</v>
      </c>
      <c r="BJ23" s="355">
        <v>8.4751209999999997</v>
      </c>
      <c r="BK23" s="355">
        <v>8.7893150000000002</v>
      </c>
      <c r="BL23" s="355">
        <v>8.7592599999999994</v>
      </c>
      <c r="BM23" s="355">
        <v>8.9640590000000007</v>
      </c>
      <c r="BN23" s="355">
        <v>9.1439419999999991</v>
      </c>
      <c r="BO23" s="355">
        <v>8.5853819999999992</v>
      </c>
      <c r="BP23" s="355">
        <v>9.0806020000000007</v>
      </c>
      <c r="BQ23" s="355">
        <v>9.5212149999999998</v>
      </c>
      <c r="BR23" s="355">
        <v>9.7160569999999993</v>
      </c>
      <c r="BS23" s="355">
        <v>9.7169439999999998</v>
      </c>
      <c r="BT23" s="355">
        <v>9.4425469999999994</v>
      </c>
      <c r="BU23" s="355">
        <v>9.0115390000000009</v>
      </c>
      <c r="BV23" s="355">
        <v>8.7131030000000003</v>
      </c>
    </row>
    <row r="24" spans="1:74" ht="11.1" customHeight="1" x14ac:dyDescent="0.2">
      <c r="A24" s="84" t="s">
        <v>884</v>
      </c>
      <c r="B24" s="189" t="s">
        <v>593</v>
      </c>
      <c r="C24" s="214">
        <v>8.7290929720000001</v>
      </c>
      <c r="D24" s="214">
        <v>8.8037745879999996</v>
      </c>
      <c r="E24" s="214">
        <v>9.2474626989999997</v>
      </c>
      <c r="F24" s="214">
        <v>9.1810898969999997</v>
      </c>
      <c r="G24" s="214">
        <v>9.3262689779999999</v>
      </c>
      <c r="H24" s="214">
        <v>8.9318850140000006</v>
      </c>
      <c r="I24" s="214">
        <v>9.1730329000000008</v>
      </c>
      <c r="J24" s="214">
        <v>9.5331438950000003</v>
      </c>
      <c r="K24" s="214">
        <v>9.2481989420000001</v>
      </c>
      <c r="L24" s="214">
        <v>8.9903316960000002</v>
      </c>
      <c r="M24" s="214">
        <v>8.5461475740000008</v>
      </c>
      <c r="N24" s="214">
        <v>8.5623263939999994</v>
      </c>
      <c r="O24" s="214">
        <v>8.2000436259999994</v>
      </c>
      <c r="P24" s="214">
        <v>8.4077194750000004</v>
      </c>
      <c r="Q24" s="214">
        <v>8.1724409480000002</v>
      </c>
      <c r="R24" s="214">
        <v>8.8449090649999995</v>
      </c>
      <c r="S24" s="214">
        <v>9.7283604609999994</v>
      </c>
      <c r="T24" s="214">
        <v>10.56728513</v>
      </c>
      <c r="U24" s="214">
        <v>10.51803041</v>
      </c>
      <c r="V24" s="214">
        <v>10.26963726</v>
      </c>
      <c r="W24" s="214">
        <v>10.295498889999999</v>
      </c>
      <c r="X24" s="214">
        <v>9.7667848759999991</v>
      </c>
      <c r="Y24" s="214">
        <v>9.2215865279999996</v>
      </c>
      <c r="Z24" s="214">
        <v>8.6614146850000004</v>
      </c>
      <c r="AA24" s="214">
        <v>8.6070278939999998</v>
      </c>
      <c r="AB24" s="214">
        <v>8.9404109809999994</v>
      </c>
      <c r="AC24" s="214">
        <v>9.1834899819999993</v>
      </c>
      <c r="AD24" s="214">
        <v>10.045431369999999</v>
      </c>
      <c r="AE24" s="214">
        <v>11.10054527</v>
      </c>
      <c r="AF24" s="214">
        <v>11.32070672</v>
      </c>
      <c r="AG24" s="214">
        <v>11.34539506</v>
      </c>
      <c r="AH24" s="214">
        <v>11.101243500000001</v>
      </c>
      <c r="AI24" s="214">
        <v>11.00576096</v>
      </c>
      <c r="AJ24" s="214">
        <v>10.73586697</v>
      </c>
      <c r="AK24" s="214">
        <v>9.4495168350000007</v>
      </c>
      <c r="AL24" s="214">
        <v>9.1173347230000008</v>
      </c>
      <c r="AM24" s="214">
        <v>8.7937760100000002</v>
      </c>
      <c r="AN24" s="214">
        <v>8.5742973629999995</v>
      </c>
      <c r="AO24" s="214">
        <v>8.0214379860000005</v>
      </c>
      <c r="AP24" s="214">
        <v>9.4107695450000008</v>
      </c>
      <c r="AQ24" s="214">
        <v>9.7189556859999993</v>
      </c>
      <c r="AR24" s="214">
        <v>9.8104894789999992</v>
      </c>
      <c r="AS24" s="214">
        <v>10.120260419999999</v>
      </c>
      <c r="AT24" s="214">
        <v>9.9021652590000002</v>
      </c>
      <c r="AU24" s="214">
        <v>9.7993366829999999</v>
      </c>
      <c r="AV24" s="214">
        <v>9.2664611519999998</v>
      </c>
      <c r="AW24" s="214">
        <v>9.1207409320000004</v>
      </c>
      <c r="AX24" s="214">
        <v>8.5305025519999997</v>
      </c>
      <c r="AY24" s="214">
        <v>7.7212870000000002</v>
      </c>
      <c r="AZ24" s="214">
        <v>7.8188690000000003</v>
      </c>
      <c r="BA24" s="355">
        <v>7.7612880000000004</v>
      </c>
      <c r="BB24" s="355">
        <v>8.0049720000000004</v>
      </c>
      <c r="BC24" s="355">
        <v>8.3434270000000001</v>
      </c>
      <c r="BD24" s="355">
        <v>8.4081869999999999</v>
      </c>
      <c r="BE24" s="355">
        <v>8.7608809999999995</v>
      </c>
      <c r="BF24" s="355">
        <v>8.9569399999999995</v>
      </c>
      <c r="BG24" s="355">
        <v>8.9857069999999997</v>
      </c>
      <c r="BH24" s="355">
        <v>8.8084299999999995</v>
      </c>
      <c r="BI24" s="355">
        <v>8.4202359999999992</v>
      </c>
      <c r="BJ24" s="355">
        <v>7.8959320000000002</v>
      </c>
      <c r="BK24" s="355">
        <v>7.7555110000000003</v>
      </c>
      <c r="BL24" s="355">
        <v>8.0378740000000004</v>
      </c>
      <c r="BM24" s="355">
        <v>8.2608040000000003</v>
      </c>
      <c r="BN24" s="355">
        <v>8.6953510000000005</v>
      </c>
      <c r="BO24" s="355">
        <v>9.1377290000000002</v>
      </c>
      <c r="BP24" s="355">
        <v>9.2502300000000002</v>
      </c>
      <c r="BQ24" s="355">
        <v>9.6152320000000007</v>
      </c>
      <c r="BR24" s="355">
        <v>9.8045790000000004</v>
      </c>
      <c r="BS24" s="355">
        <v>9.8190190000000008</v>
      </c>
      <c r="BT24" s="355">
        <v>9.6250820000000008</v>
      </c>
      <c r="BU24" s="355">
        <v>9.2066269999999992</v>
      </c>
      <c r="BV24" s="355">
        <v>8.6376550000000005</v>
      </c>
    </row>
    <row r="25" spans="1:74" ht="11.1" customHeight="1" x14ac:dyDescent="0.2">
      <c r="A25" s="84" t="s">
        <v>885</v>
      </c>
      <c r="B25" s="189" t="s">
        <v>594</v>
      </c>
      <c r="C25" s="214">
        <v>7.4180602330000003</v>
      </c>
      <c r="D25" s="214">
        <v>7.1679271379999996</v>
      </c>
      <c r="E25" s="214">
        <v>6.9742340929999997</v>
      </c>
      <c r="F25" s="214">
        <v>6.6339621790000001</v>
      </c>
      <c r="G25" s="214">
        <v>6.7086283580000003</v>
      </c>
      <c r="H25" s="214">
        <v>7.0196770239999999</v>
      </c>
      <c r="I25" s="214">
        <v>6.9239835200000002</v>
      </c>
      <c r="J25" s="214">
        <v>7.4284254509999998</v>
      </c>
      <c r="K25" s="214">
        <v>7.356188027</v>
      </c>
      <c r="L25" s="214">
        <v>7.4587944579999998</v>
      </c>
      <c r="M25" s="214">
        <v>7.393256483</v>
      </c>
      <c r="N25" s="214">
        <v>7.4131371059999998</v>
      </c>
      <c r="O25" s="214">
        <v>6.7359680050000001</v>
      </c>
      <c r="P25" s="214">
        <v>6.9931092389999998</v>
      </c>
      <c r="Q25" s="214">
        <v>6.8831866870000002</v>
      </c>
      <c r="R25" s="214">
        <v>7.5816840780000003</v>
      </c>
      <c r="S25" s="214">
        <v>8.0786980439999994</v>
      </c>
      <c r="T25" s="214">
        <v>8.8791061179999993</v>
      </c>
      <c r="U25" s="214">
        <v>8.9691565600000001</v>
      </c>
      <c r="V25" s="214">
        <v>8.6716822439999994</v>
      </c>
      <c r="W25" s="214">
        <v>8.5717736519999992</v>
      </c>
      <c r="X25" s="214">
        <v>8.5546170700000008</v>
      </c>
      <c r="Y25" s="214">
        <v>7.8788202780000001</v>
      </c>
      <c r="Z25" s="214">
        <v>6.9993554370000002</v>
      </c>
      <c r="AA25" s="214">
        <v>7.2507404820000003</v>
      </c>
      <c r="AB25" s="214">
        <v>7.4367665690000004</v>
      </c>
      <c r="AC25" s="214">
        <v>8.2249344850000004</v>
      </c>
      <c r="AD25" s="214">
        <v>8.9784730120000003</v>
      </c>
      <c r="AE25" s="214">
        <v>9.5824645579999999</v>
      </c>
      <c r="AF25" s="214">
        <v>9.6263637309999996</v>
      </c>
      <c r="AG25" s="214">
        <v>9.591571515</v>
      </c>
      <c r="AH25" s="214">
        <v>9.3371674220000003</v>
      </c>
      <c r="AI25" s="214">
        <v>9.1189953450000001</v>
      </c>
      <c r="AJ25" s="214">
        <v>9.0005125639999992</v>
      </c>
      <c r="AK25" s="214">
        <v>8.3795794780000001</v>
      </c>
      <c r="AL25" s="214">
        <v>7.9999597500000004</v>
      </c>
      <c r="AM25" s="214">
        <v>7.61151599</v>
      </c>
      <c r="AN25" s="214">
        <v>7.3353029300000001</v>
      </c>
      <c r="AO25" s="214">
        <v>6.375998311</v>
      </c>
      <c r="AP25" s="214">
        <v>7.1408575589999996</v>
      </c>
      <c r="AQ25" s="214">
        <v>7.3602621319999999</v>
      </c>
      <c r="AR25" s="214">
        <v>7.1625847079999998</v>
      </c>
      <c r="AS25" s="214">
        <v>7.8763270360000002</v>
      </c>
      <c r="AT25" s="214">
        <v>8.0742205259999995</v>
      </c>
      <c r="AU25" s="214">
        <v>8.0757807019999994</v>
      </c>
      <c r="AV25" s="214">
        <v>7.9921960480000003</v>
      </c>
      <c r="AW25" s="214">
        <v>7.5760974680000004</v>
      </c>
      <c r="AX25" s="214">
        <v>6.7158307730000004</v>
      </c>
      <c r="AY25" s="214">
        <v>6.3973329999999997</v>
      </c>
      <c r="AZ25" s="214">
        <v>6.353548</v>
      </c>
      <c r="BA25" s="355">
        <v>6.2313869999999998</v>
      </c>
      <c r="BB25" s="355">
        <v>6.2546390000000001</v>
      </c>
      <c r="BC25" s="355">
        <v>6.4469620000000001</v>
      </c>
      <c r="BD25" s="355">
        <v>6.7166839999999999</v>
      </c>
      <c r="BE25" s="355">
        <v>7.0780890000000003</v>
      </c>
      <c r="BF25" s="355">
        <v>7.2163399999999998</v>
      </c>
      <c r="BG25" s="355">
        <v>7.1410049999999998</v>
      </c>
      <c r="BH25" s="355">
        <v>7.2518060000000002</v>
      </c>
      <c r="BI25" s="355">
        <v>6.7615439999999998</v>
      </c>
      <c r="BJ25" s="355">
        <v>6.3722979999999998</v>
      </c>
      <c r="BK25" s="355">
        <v>6.5579859999999996</v>
      </c>
      <c r="BL25" s="355">
        <v>6.9380170000000003</v>
      </c>
      <c r="BM25" s="355">
        <v>7.0645870000000004</v>
      </c>
      <c r="BN25" s="355">
        <v>7.2594799999999999</v>
      </c>
      <c r="BO25" s="355">
        <v>7.4955360000000004</v>
      </c>
      <c r="BP25" s="355">
        <v>7.7231940000000003</v>
      </c>
      <c r="BQ25" s="355">
        <v>8.0136380000000003</v>
      </c>
      <c r="BR25" s="355">
        <v>8.0916029999999992</v>
      </c>
      <c r="BS25" s="355">
        <v>7.9527780000000003</v>
      </c>
      <c r="BT25" s="355">
        <v>8.0557099999999995</v>
      </c>
      <c r="BU25" s="355">
        <v>7.5557309999999998</v>
      </c>
      <c r="BV25" s="355">
        <v>7.1097260000000002</v>
      </c>
    </row>
    <row r="26" spans="1:74" ht="11.1" customHeight="1" x14ac:dyDescent="0.2">
      <c r="A26" s="84" t="s">
        <v>886</v>
      </c>
      <c r="B26" s="189" t="s">
        <v>595</v>
      </c>
      <c r="C26" s="214">
        <v>7.425993439</v>
      </c>
      <c r="D26" s="214">
        <v>7.6163532759999999</v>
      </c>
      <c r="E26" s="214">
        <v>7.6259145799999999</v>
      </c>
      <c r="F26" s="214">
        <v>7.7003827850000004</v>
      </c>
      <c r="G26" s="214">
        <v>7.8983937209999997</v>
      </c>
      <c r="H26" s="214">
        <v>8.0771592349999999</v>
      </c>
      <c r="I26" s="214">
        <v>8.3571736239999996</v>
      </c>
      <c r="J26" s="214">
        <v>8.3089805040000009</v>
      </c>
      <c r="K26" s="214">
        <v>8.2834572319999999</v>
      </c>
      <c r="L26" s="214">
        <v>7.7286700890000004</v>
      </c>
      <c r="M26" s="214">
        <v>7.42189926</v>
      </c>
      <c r="N26" s="214">
        <v>7.181902397</v>
      </c>
      <c r="O26" s="214">
        <v>6.8980437160000001</v>
      </c>
      <c r="P26" s="214">
        <v>6.982768031</v>
      </c>
      <c r="Q26" s="214">
        <v>7.0629077889999996</v>
      </c>
      <c r="R26" s="214">
        <v>7.2884473940000003</v>
      </c>
      <c r="S26" s="214">
        <v>7.6555367170000004</v>
      </c>
      <c r="T26" s="214">
        <v>8.175544683</v>
      </c>
      <c r="U26" s="214">
        <v>8.6899514379999996</v>
      </c>
      <c r="V26" s="214">
        <v>8.7406959139999998</v>
      </c>
      <c r="W26" s="214">
        <v>8.4717398070000005</v>
      </c>
      <c r="X26" s="214">
        <v>8.0872116030000001</v>
      </c>
      <c r="Y26" s="214">
        <v>7.5435125269999999</v>
      </c>
      <c r="Z26" s="214">
        <v>7.3013648279999996</v>
      </c>
      <c r="AA26" s="214">
        <v>7.4990078980000003</v>
      </c>
      <c r="AB26" s="214">
        <v>7.7889005950000003</v>
      </c>
      <c r="AC26" s="214">
        <v>8.2493405580000001</v>
      </c>
      <c r="AD26" s="214">
        <v>8.5314576659999997</v>
      </c>
      <c r="AE26" s="214">
        <v>8.5742247569999996</v>
      </c>
      <c r="AF26" s="214">
        <v>9.2490118970000008</v>
      </c>
      <c r="AG26" s="214">
        <v>9.8790896210000003</v>
      </c>
      <c r="AH26" s="214">
        <v>10.01689073</v>
      </c>
      <c r="AI26" s="214">
        <v>9.7889631189999999</v>
      </c>
      <c r="AJ26" s="214">
        <v>8.9894163509999991</v>
      </c>
      <c r="AK26" s="214">
        <v>8.3342800819999994</v>
      </c>
      <c r="AL26" s="214">
        <v>8.3592164839999992</v>
      </c>
      <c r="AM26" s="214">
        <v>8.2013852289999996</v>
      </c>
      <c r="AN26" s="214">
        <v>8.2875917339999994</v>
      </c>
      <c r="AO26" s="214">
        <v>8.4145958489999995</v>
      </c>
      <c r="AP26" s="214">
        <v>8.2293792250000006</v>
      </c>
      <c r="AQ26" s="214">
        <v>8.0577342739999995</v>
      </c>
      <c r="AR26" s="214">
        <v>9.0597853179999994</v>
      </c>
      <c r="AS26" s="214">
        <v>9.1511466129999999</v>
      </c>
      <c r="AT26" s="214">
        <v>9.0169769090000003</v>
      </c>
      <c r="AU26" s="214">
        <v>8.9380868039999992</v>
      </c>
      <c r="AV26" s="214">
        <v>8.2624051529999996</v>
      </c>
      <c r="AW26" s="214">
        <v>7.1860739120000003</v>
      </c>
      <c r="AX26" s="214">
        <v>6.9597052130000003</v>
      </c>
      <c r="AY26" s="214">
        <v>6.7980090000000004</v>
      </c>
      <c r="AZ26" s="214">
        <v>6.795185</v>
      </c>
      <c r="BA26" s="355">
        <v>6.8333510000000004</v>
      </c>
      <c r="BB26" s="355">
        <v>6.7150610000000004</v>
      </c>
      <c r="BC26" s="355">
        <v>6.7858340000000004</v>
      </c>
      <c r="BD26" s="355">
        <v>7.0794309999999996</v>
      </c>
      <c r="BE26" s="355">
        <v>7.7088660000000004</v>
      </c>
      <c r="BF26" s="355">
        <v>8.0000549999999997</v>
      </c>
      <c r="BG26" s="355">
        <v>7.7521519999999997</v>
      </c>
      <c r="BH26" s="355">
        <v>7.4135900000000001</v>
      </c>
      <c r="BI26" s="355">
        <v>6.8932770000000003</v>
      </c>
      <c r="BJ26" s="355">
        <v>6.3821770000000004</v>
      </c>
      <c r="BK26" s="355">
        <v>6.4145969999999997</v>
      </c>
      <c r="BL26" s="355">
        <v>6.317132</v>
      </c>
      <c r="BM26" s="355">
        <v>6.4265920000000003</v>
      </c>
      <c r="BN26" s="355">
        <v>6.466323</v>
      </c>
      <c r="BO26" s="355">
        <v>6.6866219999999998</v>
      </c>
      <c r="BP26" s="355">
        <v>7.1062969999999996</v>
      </c>
      <c r="BQ26" s="355">
        <v>7.8448760000000002</v>
      </c>
      <c r="BR26" s="355">
        <v>8.2315749999999994</v>
      </c>
      <c r="BS26" s="355">
        <v>8.0525260000000003</v>
      </c>
      <c r="BT26" s="355">
        <v>7.7739190000000002</v>
      </c>
      <c r="BU26" s="355">
        <v>7.2840819999999997</v>
      </c>
      <c r="BV26" s="355">
        <v>6.77264</v>
      </c>
    </row>
    <row r="27" spans="1:74" ht="11.1" customHeight="1" x14ac:dyDescent="0.2">
      <c r="A27" s="84" t="s">
        <v>887</v>
      </c>
      <c r="B27" s="189" t="s">
        <v>596</v>
      </c>
      <c r="C27" s="214">
        <v>8.6463726770000005</v>
      </c>
      <c r="D27" s="214">
        <v>8.0537486440000006</v>
      </c>
      <c r="E27" s="214">
        <v>8.4435743339999991</v>
      </c>
      <c r="F27" s="214">
        <v>7.8293394010000004</v>
      </c>
      <c r="G27" s="214">
        <v>7.6694522579999997</v>
      </c>
      <c r="H27" s="214">
        <v>8.1692982450000002</v>
      </c>
      <c r="I27" s="214">
        <v>8.3857831009999995</v>
      </c>
      <c r="J27" s="214">
        <v>8.5630781230000004</v>
      </c>
      <c r="K27" s="214">
        <v>8.4265100919999991</v>
      </c>
      <c r="L27" s="214">
        <v>8.3722525860000001</v>
      </c>
      <c r="M27" s="214">
        <v>8.3450976210000007</v>
      </c>
      <c r="N27" s="214">
        <v>8.4924849200000008</v>
      </c>
      <c r="O27" s="214">
        <v>8.1655075870000005</v>
      </c>
      <c r="P27" s="214">
        <v>7.9632025789999998</v>
      </c>
      <c r="Q27" s="214">
        <v>8.3663020939999999</v>
      </c>
      <c r="R27" s="214">
        <v>8.2792789469999999</v>
      </c>
      <c r="S27" s="214">
        <v>8.9578912339999999</v>
      </c>
      <c r="T27" s="214">
        <v>9.2206553430000007</v>
      </c>
      <c r="U27" s="214">
        <v>8.9393003190000009</v>
      </c>
      <c r="V27" s="214">
        <v>9.5321502759999994</v>
      </c>
      <c r="W27" s="214">
        <v>8.6095108889999992</v>
      </c>
      <c r="X27" s="214">
        <v>8.3722022369999998</v>
      </c>
      <c r="Y27" s="214">
        <v>8.5512390269999994</v>
      </c>
      <c r="Z27" s="214">
        <v>8.8284423079999996</v>
      </c>
      <c r="AA27" s="214">
        <v>9.1173174540000002</v>
      </c>
      <c r="AB27" s="214">
        <v>9.2134723800000007</v>
      </c>
      <c r="AC27" s="214">
        <v>9.604783973</v>
      </c>
      <c r="AD27" s="214">
        <v>9.2054871899999995</v>
      </c>
      <c r="AE27" s="214">
        <v>9.3338984299999996</v>
      </c>
      <c r="AF27" s="214">
        <v>9.4757545329999999</v>
      </c>
      <c r="AG27" s="214">
        <v>9.8153962260000007</v>
      </c>
      <c r="AH27" s="214">
        <v>9.4458318680000009</v>
      </c>
      <c r="AI27" s="214">
        <v>9.3488001179999998</v>
      </c>
      <c r="AJ27" s="214">
        <v>9.2955177259999999</v>
      </c>
      <c r="AK27" s="214">
        <v>9.0319121540000005</v>
      </c>
      <c r="AL27" s="214">
        <v>9.4278269300000002</v>
      </c>
      <c r="AM27" s="214">
        <v>9.2777059029999993</v>
      </c>
      <c r="AN27" s="214">
        <v>9.1378644730000005</v>
      </c>
      <c r="AO27" s="214">
        <v>9.1617906399999995</v>
      </c>
      <c r="AP27" s="214">
        <v>8.6372890770000001</v>
      </c>
      <c r="AQ27" s="214">
        <v>8.0774972760000008</v>
      </c>
      <c r="AR27" s="214">
        <v>8.5758094689999993</v>
      </c>
      <c r="AS27" s="214">
        <v>8.6980548530000004</v>
      </c>
      <c r="AT27" s="214">
        <v>8.8057654369999998</v>
      </c>
      <c r="AU27" s="214">
        <v>8.5637554419999997</v>
      </c>
      <c r="AV27" s="214">
        <v>8.5226394200000009</v>
      </c>
      <c r="AW27" s="214">
        <v>7.7449863490000004</v>
      </c>
      <c r="AX27" s="214">
        <v>8.2885622689999998</v>
      </c>
      <c r="AY27" s="214">
        <v>8.2399810000000002</v>
      </c>
      <c r="AZ27" s="214">
        <v>8.4193060000000006</v>
      </c>
      <c r="BA27" s="355">
        <v>8.0555249999999994</v>
      </c>
      <c r="BB27" s="355">
        <v>7.8685910000000003</v>
      </c>
      <c r="BC27" s="355">
        <v>7.786435</v>
      </c>
      <c r="BD27" s="355">
        <v>8.0250599999999999</v>
      </c>
      <c r="BE27" s="355">
        <v>8.3254389999999994</v>
      </c>
      <c r="BF27" s="355">
        <v>8.4503550000000001</v>
      </c>
      <c r="BG27" s="355">
        <v>8.1998709999999999</v>
      </c>
      <c r="BH27" s="355">
        <v>8.2342700000000004</v>
      </c>
      <c r="BI27" s="355">
        <v>7.9990639999999997</v>
      </c>
      <c r="BJ27" s="355">
        <v>8.0724110000000007</v>
      </c>
      <c r="BK27" s="355">
        <v>8.260491</v>
      </c>
      <c r="BL27" s="355">
        <v>8.4943480000000005</v>
      </c>
      <c r="BM27" s="355">
        <v>8.4655559999999994</v>
      </c>
      <c r="BN27" s="355">
        <v>8.4495989999999992</v>
      </c>
      <c r="BO27" s="355">
        <v>8.4777079999999998</v>
      </c>
      <c r="BP27" s="355">
        <v>8.7721459999999993</v>
      </c>
      <c r="BQ27" s="355">
        <v>9.0881299999999996</v>
      </c>
      <c r="BR27" s="355">
        <v>9.2001570000000008</v>
      </c>
      <c r="BS27" s="355">
        <v>8.9398239999999998</v>
      </c>
      <c r="BT27" s="355">
        <v>8.9406529999999993</v>
      </c>
      <c r="BU27" s="355">
        <v>8.6118729999999992</v>
      </c>
      <c r="BV27" s="355">
        <v>8.5521980000000006</v>
      </c>
    </row>
    <row r="28" spans="1:74" ht="11.1" customHeight="1" x14ac:dyDescent="0.2">
      <c r="A28" s="84" t="s">
        <v>888</v>
      </c>
      <c r="B28" s="189" t="s">
        <v>570</v>
      </c>
      <c r="C28" s="214">
        <v>8.0399999999999991</v>
      </c>
      <c r="D28" s="214">
        <v>7.76</v>
      </c>
      <c r="E28" s="214">
        <v>8.16</v>
      </c>
      <c r="F28" s="214">
        <v>8.0399999999999991</v>
      </c>
      <c r="G28" s="214">
        <v>8.14</v>
      </c>
      <c r="H28" s="214">
        <v>8.44</v>
      </c>
      <c r="I28" s="214">
        <v>8.52</v>
      </c>
      <c r="J28" s="214">
        <v>8.7100000000000009</v>
      </c>
      <c r="K28" s="214">
        <v>8.35</v>
      </c>
      <c r="L28" s="214">
        <v>8.07</v>
      </c>
      <c r="M28" s="214">
        <v>7.99</v>
      </c>
      <c r="N28" s="214">
        <v>8.18</v>
      </c>
      <c r="O28" s="214">
        <v>7.75</v>
      </c>
      <c r="P28" s="214">
        <v>7.78</v>
      </c>
      <c r="Q28" s="214">
        <v>7.77</v>
      </c>
      <c r="R28" s="214">
        <v>8.15</v>
      </c>
      <c r="S28" s="214">
        <v>8.7100000000000009</v>
      </c>
      <c r="T28" s="214">
        <v>9.07</v>
      </c>
      <c r="U28" s="214">
        <v>9.0399999999999991</v>
      </c>
      <c r="V28" s="214">
        <v>9.0399999999999991</v>
      </c>
      <c r="W28" s="214">
        <v>8.8000000000000007</v>
      </c>
      <c r="X28" s="214">
        <v>8.2799999999999994</v>
      </c>
      <c r="Y28" s="214">
        <v>7.94</v>
      </c>
      <c r="Z28" s="214">
        <v>7.81</v>
      </c>
      <c r="AA28" s="214">
        <v>8.11</v>
      </c>
      <c r="AB28" s="214">
        <v>8.69</v>
      </c>
      <c r="AC28" s="214">
        <v>9.34</v>
      </c>
      <c r="AD28" s="214">
        <v>9.49</v>
      </c>
      <c r="AE28" s="214">
        <v>9.6999999999999993</v>
      </c>
      <c r="AF28" s="214">
        <v>9.94</v>
      </c>
      <c r="AG28" s="214">
        <v>10.050000000000001</v>
      </c>
      <c r="AH28" s="214">
        <v>9.66</v>
      </c>
      <c r="AI28" s="214">
        <v>9.3800000000000008</v>
      </c>
      <c r="AJ28" s="214">
        <v>8.9600000000000009</v>
      </c>
      <c r="AK28" s="214">
        <v>8.2899999999999991</v>
      </c>
      <c r="AL28" s="214">
        <v>8.52</v>
      </c>
      <c r="AM28" s="214">
        <v>8.15</v>
      </c>
      <c r="AN28" s="214">
        <v>7.83</v>
      </c>
      <c r="AO28" s="214">
        <v>7.79</v>
      </c>
      <c r="AP28" s="214">
        <v>7.99</v>
      </c>
      <c r="AQ28" s="214">
        <v>8.0399999999999991</v>
      </c>
      <c r="AR28" s="214">
        <v>8.5</v>
      </c>
      <c r="AS28" s="214">
        <v>8.4499999999999993</v>
      </c>
      <c r="AT28" s="214">
        <v>8.43</v>
      </c>
      <c r="AU28" s="214">
        <v>8.3699999999999992</v>
      </c>
      <c r="AV28" s="214">
        <v>7.74</v>
      </c>
      <c r="AW28" s="214">
        <v>7.38</v>
      </c>
      <c r="AX28" s="214">
        <v>7.21</v>
      </c>
      <c r="AY28" s="214">
        <v>7.1433650000000002</v>
      </c>
      <c r="AZ28" s="214">
        <v>7.2212829999999997</v>
      </c>
      <c r="BA28" s="355">
        <v>7.2694549999999998</v>
      </c>
      <c r="BB28" s="355">
        <v>7.2530250000000001</v>
      </c>
      <c r="BC28" s="355">
        <v>7.4405000000000001</v>
      </c>
      <c r="BD28" s="355">
        <v>7.695856</v>
      </c>
      <c r="BE28" s="355">
        <v>7.9570369999999997</v>
      </c>
      <c r="BF28" s="355">
        <v>8.1243730000000003</v>
      </c>
      <c r="BG28" s="355">
        <v>8.0548160000000006</v>
      </c>
      <c r="BH28" s="355">
        <v>7.7589589999999999</v>
      </c>
      <c r="BI28" s="355">
        <v>7.4537060000000004</v>
      </c>
      <c r="BJ28" s="355">
        <v>7.2549010000000003</v>
      </c>
      <c r="BK28" s="355">
        <v>7.4876209999999999</v>
      </c>
      <c r="BL28" s="355">
        <v>7.6354160000000002</v>
      </c>
      <c r="BM28" s="355">
        <v>7.9303759999999999</v>
      </c>
      <c r="BN28" s="355">
        <v>7.9756590000000003</v>
      </c>
      <c r="BO28" s="355">
        <v>8.0867299999999993</v>
      </c>
      <c r="BP28" s="355">
        <v>8.3592279999999999</v>
      </c>
      <c r="BQ28" s="355">
        <v>8.6307880000000008</v>
      </c>
      <c r="BR28" s="355">
        <v>8.7938430000000007</v>
      </c>
      <c r="BS28" s="355">
        <v>8.6852319999999992</v>
      </c>
      <c r="BT28" s="355">
        <v>8.4255809999999993</v>
      </c>
      <c r="BU28" s="355">
        <v>8.0967769999999994</v>
      </c>
      <c r="BV28" s="355">
        <v>7.8594109999999997</v>
      </c>
    </row>
    <row r="29" spans="1:74" ht="11.1" customHeight="1" x14ac:dyDescent="0.2">
      <c r="A29" s="84"/>
      <c r="B29" s="88" t="s">
        <v>1306</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889</v>
      </c>
      <c r="B30" s="189" t="s">
        <v>589</v>
      </c>
      <c r="C30" s="261">
        <v>9.9786584929999993</v>
      </c>
      <c r="D30" s="261">
        <v>9.2772085769999997</v>
      </c>
      <c r="E30" s="261">
        <v>8.7626055980000004</v>
      </c>
      <c r="F30" s="261">
        <v>8.4617415309999995</v>
      </c>
      <c r="G30" s="261">
        <v>7.6186754150000002</v>
      </c>
      <c r="H30" s="261">
        <v>7.5166160819999996</v>
      </c>
      <c r="I30" s="261">
        <v>7.5146792600000003</v>
      </c>
      <c r="J30" s="261">
        <v>7.2845978660000004</v>
      </c>
      <c r="K30" s="261">
        <v>8.3587765449999996</v>
      </c>
      <c r="L30" s="261">
        <v>8.2127549270000006</v>
      </c>
      <c r="M30" s="261">
        <v>9.6414606989999996</v>
      </c>
      <c r="N30" s="261">
        <v>9.8727390760000002</v>
      </c>
      <c r="O30" s="261">
        <v>8.7571609039999991</v>
      </c>
      <c r="P30" s="261">
        <v>8.6117201380000008</v>
      </c>
      <c r="Q30" s="261">
        <v>8.6477127300000003</v>
      </c>
      <c r="R30" s="261">
        <v>8.8292892270000003</v>
      </c>
      <c r="S30" s="261">
        <v>8.6788979719999997</v>
      </c>
      <c r="T30" s="261">
        <v>8.1990269619999996</v>
      </c>
      <c r="U30" s="261">
        <v>7.7727191189999996</v>
      </c>
      <c r="V30" s="261">
        <v>7.9427650590000001</v>
      </c>
      <c r="W30" s="261">
        <v>7.5783365910000002</v>
      </c>
      <c r="X30" s="261">
        <v>7.5827447189999999</v>
      </c>
      <c r="Y30" s="261">
        <v>8.5493321370000004</v>
      </c>
      <c r="Z30" s="261">
        <v>9.1762118239999992</v>
      </c>
      <c r="AA30" s="261">
        <v>9.3588679940000006</v>
      </c>
      <c r="AB30" s="261">
        <v>10.16396758</v>
      </c>
      <c r="AC30" s="261">
        <v>10.95582512</v>
      </c>
      <c r="AD30" s="261">
        <v>10.98038038</v>
      </c>
      <c r="AE30" s="261">
        <v>9.9378675760000004</v>
      </c>
      <c r="AF30" s="261">
        <v>8.7982177460000006</v>
      </c>
      <c r="AG30" s="261">
        <v>8.2732853609999992</v>
      </c>
      <c r="AH30" s="261">
        <v>8.0238608520000003</v>
      </c>
      <c r="AI30" s="261">
        <v>8.086198972</v>
      </c>
      <c r="AJ30" s="261">
        <v>7.6366901189999998</v>
      </c>
      <c r="AK30" s="261">
        <v>8.9615167459999991</v>
      </c>
      <c r="AL30" s="261">
        <v>10.08205929</v>
      </c>
      <c r="AM30" s="261">
        <v>10.00601312</v>
      </c>
      <c r="AN30" s="261">
        <v>9.2073239339999997</v>
      </c>
      <c r="AO30" s="261">
        <v>8.1175850720000007</v>
      </c>
      <c r="AP30" s="261">
        <v>8.6811600359999996</v>
      </c>
      <c r="AQ30" s="261">
        <v>7.2025743459999996</v>
      </c>
      <c r="AR30" s="261">
        <v>6.257235155</v>
      </c>
      <c r="AS30" s="261">
        <v>6.1146644209999996</v>
      </c>
      <c r="AT30" s="261">
        <v>5.9956668860000004</v>
      </c>
      <c r="AU30" s="261">
        <v>6.1831524619999998</v>
      </c>
      <c r="AV30" s="261">
        <v>5.6370456420000004</v>
      </c>
      <c r="AW30" s="261">
        <v>6.5843468490000001</v>
      </c>
      <c r="AX30" s="261">
        <v>7.7997867469999997</v>
      </c>
      <c r="AY30" s="261">
        <v>7.7383110000000004</v>
      </c>
      <c r="AZ30" s="261">
        <v>7.6891080000000001</v>
      </c>
      <c r="BA30" s="384">
        <v>7.7001059999999999</v>
      </c>
      <c r="BB30" s="384">
        <v>7.5886620000000002</v>
      </c>
      <c r="BC30" s="384">
        <v>6.8597929999999998</v>
      </c>
      <c r="BD30" s="384">
        <v>6.7355679999999998</v>
      </c>
      <c r="BE30" s="384">
        <v>7.0294420000000004</v>
      </c>
      <c r="BF30" s="384">
        <v>7.2283780000000002</v>
      </c>
      <c r="BG30" s="384">
        <v>7.3731340000000003</v>
      </c>
      <c r="BH30" s="384">
        <v>7.2651880000000002</v>
      </c>
      <c r="BI30" s="384">
        <v>8.3492829999999998</v>
      </c>
      <c r="BJ30" s="384">
        <v>8.7741389999999999</v>
      </c>
      <c r="BK30" s="384">
        <v>8.6473560000000003</v>
      </c>
      <c r="BL30" s="384">
        <v>8.4647830000000006</v>
      </c>
      <c r="BM30" s="384">
        <v>8.462707</v>
      </c>
      <c r="BN30" s="384">
        <v>8.2974420000000002</v>
      </c>
      <c r="BO30" s="384">
        <v>7.5050350000000003</v>
      </c>
      <c r="BP30" s="384">
        <v>7.2830050000000002</v>
      </c>
      <c r="BQ30" s="384">
        <v>7.4989379999999999</v>
      </c>
      <c r="BR30" s="384">
        <v>7.6557069999999996</v>
      </c>
      <c r="BS30" s="384">
        <v>7.7776769999999997</v>
      </c>
      <c r="BT30" s="384">
        <v>7.6555160000000004</v>
      </c>
      <c r="BU30" s="384">
        <v>8.7094850000000008</v>
      </c>
      <c r="BV30" s="384">
        <v>9.0197789999999998</v>
      </c>
    </row>
    <row r="31" spans="1:74" ht="11.1" customHeight="1" x14ac:dyDescent="0.2">
      <c r="A31" s="84" t="s">
        <v>890</v>
      </c>
      <c r="B31" s="187" t="s">
        <v>623</v>
      </c>
      <c r="C31" s="261">
        <v>8.3645015279999999</v>
      </c>
      <c r="D31" s="261">
        <v>8.113630466</v>
      </c>
      <c r="E31" s="261">
        <v>8.0842245930000001</v>
      </c>
      <c r="F31" s="261">
        <v>7.290389673</v>
      </c>
      <c r="G31" s="261">
        <v>7.1725936050000003</v>
      </c>
      <c r="H31" s="261">
        <v>7.3434890660000001</v>
      </c>
      <c r="I31" s="261">
        <v>6.6523813660000002</v>
      </c>
      <c r="J31" s="261">
        <v>6.9513972119999998</v>
      </c>
      <c r="K31" s="261">
        <v>7.3561415109999997</v>
      </c>
      <c r="L31" s="261">
        <v>7.4663091560000003</v>
      </c>
      <c r="M31" s="261">
        <v>8.1123275929999998</v>
      </c>
      <c r="N31" s="261">
        <v>8.1996917089999997</v>
      </c>
      <c r="O31" s="261">
        <v>8.0693252849999997</v>
      </c>
      <c r="P31" s="261">
        <v>7.8456385400000004</v>
      </c>
      <c r="Q31" s="261">
        <v>8.2682266510000009</v>
      </c>
      <c r="R31" s="261">
        <v>7.89391497</v>
      </c>
      <c r="S31" s="261">
        <v>7.9553151890000002</v>
      </c>
      <c r="T31" s="261">
        <v>8.3597835279999995</v>
      </c>
      <c r="U31" s="261">
        <v>8.2402889479999999</v>
      </c>
      <c r="V31" s="261">
        <v>8.1918163310000001</v>
      </c>
      <c r="W31" s="261">
        <v>7.8941517250000004</v>
      </c>
      <c r="X31" s="261">
        <v>8.2933951990000008</v>
      </c>
      <c r="Y31" s="261">
        <v>8.1202253599999992</v>
      </c>
      <c r="Z31" s="261">
        <v>8.2351349349999996</v>
      </c>
      <c r="AA31" s="261">
        <v>9.3222696529999993</v>
      </c>
      <c r="AB31" s="261">
        <v>9.8883014849999995</v>
      </c>
      <c r="AC31" s="261">
        <v>10.350193089999999</v>
      </c>
      <c r="AD31" s="261">
        <v>9.3309259690000008</v>
      </c>
      <c r="AE31" s="261">
        <v>9.1224968870000005</v>
      </c>
      <c r="AF31" s="261">
        <v>9.1781685329999991</v>
      </c>
      <c r="AG31" s="261">
        <v>9.1447123910000006</v>
      </c>
      <c r="AH31" s="261">
        <v>8.7782906460000003</v>
      </c>
      <c r="AI31" s="261">
        <v>8.2658763820000001</v>
      </c>
      <c r="AJ31" s="261">
        <v>7.9587711189999997</v>
      </c>
      <c r="AK31" s="261">
        <v>8.7498466280000002</v>
      </c>
      <c r="AL31" s="261">
        <v>8.6768356600000001</v>
      </c>
      <c r="AM31" s="261">
        <v>8.6876131119999993</v>
      </c>
      <c r="AN31" s="261">
        <v>8.3305751289999996</v>
      </c>
      <c r="AO31" s="261">
        <v>7.939994961</v>
      </c>
      <c r="AP31" s="261">
        <v>8.0620481850000001</v>
      </c>
      <c r="AQ31" s="261">
        <v>6.7016747470000002</v>
      </c>
      <c r="AR31" s="261">
        <v>7.3552191110000003</v>
      </c>
      <c r="AS31" s="261">
        <v>7.3045448070000001</v>
      </c>
      <c r="AT31" s="261">
        <v>6.9962526120000001</v>
      </c>
      <c r="AU31" s="261">
        <v>7.012496369</v>
      </c>
      <c r="AV31" s="261">
        <v>6.8399868010000002</v>
      </c>
      <c r="AW31" s="261">
        <v>7.0020382559999996</v>
      </c>
      <c r="AX31" s="261">
        <v>7.264697054</v>
      </c>
      <c r="AY31" s="261">
        <v>7.4239810000000004</v>
      </c>
      <c r="AZ31" s="261">
        <v>7.3844070000000004</v>
      </c>
      <c r="BA31" s="384">
        <v>7.13924</v>
      </c>
      <c r="BB31" s="384">
        <v>6.4369630000000004</v>
      </c>
      <c r="BC31" s="384">
        <v>6.213241</v>
      </c>
      <c r="BD31" s="384">
        <v>6.1677660000000003</v>
      </c>
      <c r="BE31" s="384">
        <v>6.4029420000000004</v>
      </c>
      <c r="BF31" s="384">
        <v>6.7099960000000003</v>
      </c>
      <c r="BG31" s="384">
        <v>7.056451</v>
      </c>
      <c r="BH31" s="384">
        <v>7.266807</v>
      </c>
      <c r="BI31" s="384">
        <v>7.5980189999999999</v>
      </c>
      <c r="BJ31" s="384">
        <v>7.4917319999999998</v>
      </c>
      <c r="BK31" s="384">
        <v>7.8183280000000002</v>
      </c>
      <c r="BL31" s="384">
        <v>7.9209860000000001</v>
      </c>
      <c r="BM31" s="384">
        <v>7.824408</v>
      </c>
      <c r="BN31" s="384">
        <v>7.2051949999999998</v>
      </c>
      <c r="BO31" s="384">
        <v>7.0138790000000002</v>
      </c>
      <c r="BP31" s="384">
        <v>6.9555280000000002</v>
      </c>
      <c r="BQ31" s="384">
        <v>7.1635799999999996</v>
      </c>
      <c r="BR31" s="384">
        <v>7.4405559999999999</v>
      </c>
      <c r="BS31" s="384">
        <v>7.7703810000000004</v>
      </c>
      <c r="BT31" s="384">
        <v>7.9694880000000001</v>
      </c>
      <c r="BU31" s="384">
        <v>8.2636579999999995</v>
      </c>
      <c r="BV31" s="384">
        <v>8.0953890000000008</v>
      </c>
    </row>
    <row r="32" spans="1:74" ht="11.1" customHeight="1" x14ac:dyDescent="0.2">
      <c r="A32" s="84" t="s">
        <v>891</v>
      </c>
      <c r="B32" s="189" t="s">
        <v>590</v>
      </c>
      <c r="C32" s="261">
        <v>6.4540114759999998</v>
      </c>
      <c r="D32" s="261">
        <v>6.309840415</v>
      </c>
      <c r="E32" s="261">
        <v>6.6544573710000003</v>
      </c>
      <c r="F32" s="261">
        <v>5.9926637510000003</v>
      </c>
      <c r="G32" s="261">
        <v>5.2645860830000002</v>
      </c>
      <c r="H32" s="261">
        <v>5.5231355820000001</v>
      </c>
      <c r="I32" s="261">
        <v>5.5122431719999998</v>
      </c>
      <c r="J32" s="261">
        <v>5.8063488830000001</v>
      </c>
      <c r="K32" s="261">
        <v>5.5228182309999996</v>
      </c>
      <c r="L32" s="261">
        <v>5.3894251479999999</v>
      </c>
      <c r="M32" s="261">
        <v>6.0431558750000001</v>
      </c>
      <c r="N32" s="261">
        <v>6.3519105329999999</v>
      </c>
      <c r="O32" s="261">
        <v>6.2637277249999999</v>
      </c>
      <c r="P32" s="261">
        <v>6.1784605130000001</v>
      </c>
      <c r="Q32" s="261">
        <v>6.2772400849999999</v>
      </c>
      <c r="R32" s="261">
        <v>6.6121967579999996</v>
      </c>
      <c r="S32" s="261">
        <v>6.7059291180000002</v>
      </c>
      <c r="T32" s="261">
        <v>6.7650053010000004</v>
      </c>
      <c r="U32" s="261">
        <v>6.5705471600000003</v>
      </c>
      <c r="V32" s="261">
        <v>6.2010475060000001</v>
      </c>
      <c r="W32" s="261">
        <v>5.8537565750000002</v>
      </c>
      <c r="X32" s="261">
        <v>5.681950949</v>
      </c>
      <c r="Y32" s="261">
        <v>6.0249314050000002</v>
      </c>
      <c r="Z32" s="261">
        <v>6.1746180439999998</v>
      </c>
      <c r="AA32" s="261">
        <v>6.8962358080000001</v>
      </c>
      <c r="AB32" s="261">
        <v>7.6423227210000002</v>
      </c>
      <c r="AC32" s="261">
        <v>9.9052268990000005</v>
      </c>
      <c r="AD32" s="261">
        <v>9.0298534250000007</v>
      </c>
      <c r="AE32" s="261">
        <v>9.4126874810000007</v>
      </c>
      <c r="AF32" s="261">
        <v>7.6014453519999998</v>
      </c>
      <c r="AG32" s="261">
        <v>8.241364677</v>
      </c>
      <c r="AH32" s="261">
        <v>7.8527874579999999</v>
      </c>
      <c r="AI32" s="261">
        <v>7.2624780869999999</v>
      </c>
      <c r="AJ32" s="261">
        <v>6.5139276070000003</v>
      </c>
      <c r="AK32" s="261">
        <v>6.5823238230000003</v>
      </c>
      <c r="AL32" s="261">
        <v>7.2382459590000003</v>
      </c>
      <c r="AM32" s="261">
        <v>6.6086747629999998</v>
      </c>
      <c r="AN32" s="261">
        <v>6.2765775960000001</v>
      </c>
      <c r="AO32" s="261">
        <v>6.3437052639999996</v>
      </c>
      <c r="AP32" s="261">
        <v>5.7780588430000002</v>
      </c>
      <c r="AQ32" s="261">
        <v>5.3672119049999996</v>
      </c>
      <c r="AR32" s="261">
        <v>5.7359702539999997</v>
      </c>
      <c r="AS32" s="261">
        <v>5.5636576729999998</v>
      </c>
      <c r="AT32" s="261">
        <v>5.6621808839999996</v>
      </c>
      <c r="AU32" s="261">
        <v>5.4021980850000002</v>
      </c>
      <c r="AV32" s="261">
        <v>5.101558421</v>
      </c>
      <c r="AW32" s="261">
        <v>5.1310660820000003</v>
      </c>
      <c r="AX32" s="261">
        <v>5.190327033</v>
      </c>
      <c r="AY32" s="261">
        <v>5.4173530000000003</v>
      </c>
      <c r="AZ32" s="261">
        <v>5.3581469999999998</v>
      </c>
      <c r="BA32" s="384">
        <v>5.3035519999999998</v>
      </c>
      <c r="BB32" s="384">
        <v>5.0872390000000003</v>
      </c>
      <c r="BC32" s="384">
        <v>4.6540629999999998</v>
      </c>
      <c r="BD32" s="384">
        <v>4.8369400000000002</v>
      </c>
      <c r="BE32" s="384">
        <v>5.1300249999999998</v>
      </c>
      <c r="BF32" s="384">
        <v>5.2810290000000002</v>
      </c>
      <c r="BG32" s="384">
        <v>5.3331119999999999</v>
      </c>
      <c r="BH32" s="384">
        <v>5.1199370000000002</v>
      </c>
      <c r="BI32" s="384">
        <v>5.5568809999999997</v>
      </c>
      <c r="BJ32" s="384">
        <v>5.7231719999999999</v>
      </c>
      <c r="BK32" s="384">
        <v>6.1559780000000002</v>
      </c>
      <c r="BL32" s="384">
        <v>6.2640929999999999</v>
      </c>
      <c r="BM32" s="384">
        <v>6.3424779999999998</v>
      </c>
      <c r="BN32" s="384">
        <v>6.1814460000000002</v>
      </c>
      <c r="BO32" s="384">
        <v>5.7220490000000002</v>
      </c>
      <c r="BP32" s="384">
        <v>5.8617299999999997</v>
      </c>
      <c r="BQ32" s="384">
        <v>6.103561</v>
      </c>
      <c r="BR32" s="384">
        <v>6.1945360000000003</v>
      </c>
      <c r="BS32" s="384">
        <v>6.2103549999999998</v>
      </c>
      <c r="BT32" s="384">
        <v>5.9647930000000002</v>
      </c>
      <c r="BU32" s="384">
        <v>6.3320480000000003</v>
      </c>
      <c r="BV32" s="384">
        <v>6.4336549999999999</v>
      </c>
    </row>
    <row r="33" spans="1:74" ht="11.1" customHeight="1" x14ac:dyDescent="0.2">
      <c r="A33" s="84" t="s">
        <v>892</v>
      </c>
      <c r="B33" s="189" t="s">
        <v>591</v>
      </c>
      <c r="C33" s="261">
        <v>5.4802490270000002</v>
      </c>
      <c r="D33" s="261">
        <v>5.3902658990000001</v>
      </c>
      <c r="E33" s="261">
        <v>5.1651860249999997</v>
      </c>
      <c r="F33" s="261">
        <v>4.5416661569999999</v>
      </c>
      <c r="G33" s="261">
        <v>3.7497135070000001</v>
      </c>
      <c r="H33" s="261">
        <v>3.9650417099999999</v>
      </c>
      <c r="I33" s="261">
        <v>4.0532973769999998</v>
      </c>
      <c r="J33" s="261">
        <v>4.338505617</v>
      </c>
      <c r="K33" s="261">
        <v>4.3708419440000004</v>
      </c>
      <c r="L33" s="261">
        <v>4.4372714719999999</v>
      </c>
      <c r="M33" s="261">
        <v>5.1163280540000002</v>
      </c>
      <c r="N33" s="261">
        <v>5.5655881999999997</v>
      </c>
      <c r="O33" s="261">
        <v>5.213967953</v>
      </c>
      <c r="P33" s="261">
        <v>5.2083705010000001</v>
      </c>
      <c r="Q33" s="261">
        <v>5.1982543330000004</v>
      </c>
      <c r="R33" s="261">
        <v>5.2881437800000004</v>
      </c>
      <c r="S33" s="261">
        <v>5.4712324050000003</v>
      </c>
      <c r="T33" s="261">
        <v>5.6192233170000003</v>
      </c>
      <c r="U33" s="261">
        <v>5.160834801</v>
      </c>
      <c r="V33" s="261">
        <v>4.7959520390000003</v>
      </c>
      <c r="W33" s="261">
        <v>4.8180667609999999</v>
      </c>
      <c r="X33" s="261">
        <v>4.9812358410000002</v>
      </c>
      <c r="Y33" s="261">
        <v>5.5699636870000004</v>
      </c>
      <c r="Z33" s="261">
        <v>5.4628488959999997</v>
      </c>
      <c r="AA33" s="261">
        <v>6.0580107759999997</v>
      </c>
      <c r="AB33" s="261">
        <v>7.0592891079999998</v>
      </c>
      <c r="AC33" s="261">
        <v>9.0013687020000006</v>
      </c>
      <c r="AD33" s="261">
        <v>6.463286707</v>
      </c>
      <c r="AE33" s="261">
        <v>6.1935216510000002</v>
      </c>
      <c r="AF33" s="261">
        <v>6.0598832209999998</v>
      </c>
      <c r="AG33" s="261">
        <v>5.9083712049999999</v>
      </c>
      <c r="AH33" s="261">
        <v>5.6780123409999996</v>
      </c>
      <c r="AI33" s="261">
        <v>6.1915633379999999</v>
      </c>
      <c r="AJ33" s="261">
        <v>6.093377458</v>
      </c>
      <c r="AK33" s="261">
        <v>6.0514829250000002</v>
      </c>
      <c r="AL33" s="261">
        <v>6.6742573500000004</v>
      </c>
      <c r="AM33" s="261">
        <v>5.9858762260000002</v>
      </c>
      <c r="AN33" s="261">
        <v>5.7031513819999997</v>
      </c>
      <c r="AO33" s="261">
        <v>5.7369938549999997</v>
      </c>
      <c r="AP33" s="261">
        <v>4.8289632070000001</v>
      </c>
      <c r="AQ33" s="261">
        <v>4.3274935299999999</v>
      </c>
      <c r="AR33" s="261">
        <v>4.4356423720000002</v>
      </c>
      <c r="AS33" s="261">
        <v>4.5401866919999998</v>
      </c>
      <c r="AT33" s="261">
        <v>4.3963980879999998</v>
      </c>
      <c r="AU33" s="261">
        <v>4.3087702390000002</v>
      </c>
      <c r="AV33" s="261">
        <v>4.2112050050000001</v>
      </c>
      <c r="AW33" s="261">
        <v>4.2655094890000003</v>
      </c>
      <c r="AX33" s="261">
        <v>4.6608999170000001</v>
      </c>
      <c r="AY33" s="261">
        <v>4.5740280000000002</v>
      </c>
      <c r="AZ33" s="261">
        <v>4.3988870000000002</v>
      </c>
      <c r="BA33" s="384">
        <v>4.0347819999999999</v>
      </c>
      <c r="BB33" s="384">
        <v>3.4949940000000002</v>
      </c>
      <c r="BC33" s="384">
        <v>3.2577050000000001</v>
      </c>
      <c r="BD33" s="384">
        <v>3.352697</v>
      </c>
      <c r="BE33" s="384">
        <v>3.5449109999999999</v>
      </c>
      <c r="BF33" s="384">
        <v>3.71828</v>
      </c>
      <c r="BG33" s="384">
        <v>3.7682380000000002</v>
      </c>
      <c r="BH33" s="384">
        <v>3.9481649999999999</v>
      </c>
      <c r="BI33" s="384">
        <v>4.2661790000000002</v>
      </c>
      <c r="BJ33" s="384">
        <v>4.7690440000000001</v>
      </c>
      <c r="BK33" s="384">
        <v>5.0294749999999997</v>
      </c>
      <c r="BL33" s="384">
        <v>5.1140299999999996</v>
      </c>
      <c r="BM33" s="384">
        <v>4.9771299999999998</v>
      </c>
      <c r="BN33" s="384">
        <v>4.5396580000000002</v>
      </c>
      <c r="BO33" s="384">
        <v>4.3043170000000002</v>
      </c>
      <c r="BP33" s="384">
        <v>4.3593549999999999</v>
      </c>
      <c r="BQ33" s="384">
        <v>4.5008889999999999</v>
      </c>
      <c r="BR33" s="384">
        <v>4.6142799999999999</v>
      </c>
      <c r="BS33" s="384">
        <v>4.6344589999999997</v>
      </c>
      <c r="BT33" s="384">
        <v>4.7766330000000004</v>
      </c>
      <c r="BU33" s="384">
        <v>5.0088759999999999</v>
      </c>
      <c r="BV33" s="384">
        <v>5.43086</v>
      </c>
    </row>
    <row r="34" spans="1:74" ht="11.1" customHeight="1" x14ac:dyDescent="0.2">
      <c r="A34" s="84" t="s">
        <v>893</v>
      </c>
      <c r="B34" s="189" t="s">
        <v>592</v>
      </c>
      <c r="C34" s="261">
        <v>5.4392476839999997</v>
      </c>
      <c r="D34" s="261">
        <v>5.0579931680000003</v>
      </c>
      <c r="E34" s="261">
        <v>4.6658127680000003</v>
      </c>
      <c r="F34" s="261">
        <v>4.2038222139999997</v>
      </c>
      <c r="G34" s="261">
        <v>4.0469510609999997</v>
      </c>
      <c r="H34" s="261">
        <v>4.2503191420000004</v>
      </c>
      <c r="I34" s="261">
        <v>4.56582489</v>
      </c>
      <c r="J34" s="261">
        <v>4.7123586099999999</v>
      </c>
      <c r="K34" s="261">
        <v>4.5812992619999999</v>
      </c>
      <c r="L34" s="261">
        <v>4.7498938089999996</v>
      </c>
      <c r="M34" s="261">
        <v>5.2319040240000003</v>
      </c>
      <c r="N34" s="261">
        <v>5.5976597459999997</v>
      </c>
      <c r="O34" s="261">
        <v>5.5446417380000002</v>
      </c>
      <c r="P34" s="261">
        <v>5.4123679989999998</v>
      </c>
      <c r="Q34" s="261">
        <v>5.52592119</v>
      </c>
      <c r="R34" s="261">
        <v>5.7295416899999996</v>
      </c>
      <c r="S34" s="261">
        <v>5.9592642729999996</v>
      </c>
      <c r="T34" s="261">
        <v>5.8673424650000001</v>
      </c>
      <c r="U34" s="261">
        <v>5.5315383230000004</v>
      </c>
      <c r="V34" s="261">
        <v>5.2775869679999996</v>
      </c>
      <c r="W34" s="261">
        <v>5.3118800510000002</v>
      </c>
      <c r="X34" s="261">
        <v>5.2152310760000002</v>
      </c>
      <c r="Y34" s="261">
        <v>5.6009832959999999</v>
      </c>
      <c r="Z34" s="261">
        <v>5.9901249740000004</v>
      </c>
      <c r="AA34" s="261">
        <v>6.6505752669999998</v>
      </c>
      <c r="AB34" s="261">
        <v>7.2422908079999999</v>
      </c>
      <c r="AC34" s="261">
        <v>6.777668866</v>
      </c>
      <c r="AD34" s="261">
        <v>6.3498143660000004</v>
      </c>
      <c r="AE34" s="261">
        <v>6.4188657180000002</v>
      </c>
      <c r="AF34" s="261">
        <v>6.3397657379999997</v>
      </c>
      <c r="AG34" s="261">
        <v>6.2112305760000002</v>
      </c>
      <c r="AH34" s="261">
        <v>5.6753634340000003</v>
      </c>
      <c r="AI34" s="261">
        <v>5.8503461630000002</v>
      </c>
      <c r="AJ34" s="261">
        <v>5.8461793860000002</v>
      </c>
      <c r="AK34" s="261">
        <v>5.8393161190000002</v>
      </c>
      <c r="AL34" s="261">
        <v>6.2808051379999998</v>
      </c>
      <c r="AM34" s="261">
        <v>5.7873701630000003</v>
      </c>
      <c r="AN34" s="261">
        <v>5.3617952689999999</v>
      </c>
      <c r="AO34" s="261">
        <v>5.2154293620000001</v>
      </c>
      <c r="AP34" s="261">
        <v>4.6053002059999999</v>
      </c>
      <c r="AQ34" s="261">
        <v>4.3462508120000001</v>
      </c>
      <c r="AR34" s="261">
        <v>4.5707147340000001</v>
      </c>
      <c r="AS34" s="261">
        <v>4.4705189179999998</v>
      </c>
      <c r="AT34" s="261">
        <v>4.642543442</v>
      </c>
      <c r="AU34" s="261">
        <v>4.5062248250000003</v>
      </c>
      <c r="AV34" s="261">
        <v>4.3538214200000001</v>
      </c>
      <c r="AW34" s="261">
        <v>4.1127033820000003</v>
      </c>
      <c r="AX34" s="261">
        <v>4.3144737129999999</v>
      </c>
      <c r="AY34" s="261">
        <v>4.3189630000000001</v>
      </c>
      <c r="AZ34" s="261">
        <v>4.3827420000000004</v>
      </c>
      <c r="BA34" s="384">
        <v>4.1398580000000003</v>
      </c>
      <c r="BB34" s="384">
        <v>3.9781219999999999</v>
      </c>
      <c r="BC34" s="384">
        <v>3.9703010000000001</v>
      </c>
      <c r="BD34" s="384">
        <v>4.0195930000000004</v>
      </c>
      <c r="BE34" s="384">
        <v>4.3677250000000001</v>
      </c>
      <c r="BF34" s="384">
        <v>4.4418530000000001</v>
      </c>
      <c r="BG34" s="384">
        <v>4.4371169999999998</v>
      </c>
      <c r="BH34" s="384">
        <v>4.5313280000000002</v>
      </c>
      <c r="BI34" s="384">
        <v>4.7666789999999999</v>
      </c>
      <c r="BJ34" s="384">
        <v>5.1316949999999997</v>
      </c>
      <c r="BK34" s="384">
        <v>5.1191420000000001</v>
      </c>
      <c r="BL34" s="384">
        <v>5.2438510000000003</v>
      </c>
      <c r="BM34" s="384">
        <v>5.1434100000000003</v>
      </c>
      <c r="BN34" s="384">
        <v>4.9448499999999997</v>
      </c>
      <c r="BO34" s="384">
        <v>4.8228289999999996</v>
      </c>
      <c r="BP34" s="384">
        <v>4.7462059999999999</v>
      </c>
      <c r="BQ34" s="384">
        <v>5.0197209999999997</v>
      </c>
      <c r="BR34" s="384">
        <v>5.0570729999999999</v>
      </c>
      <c r="BS34" s="384">
        <v>5.0415809999999999</v>
      </c>
      <c r="BT34" s="384">
        <v>5.1596339999999996</v>
      </c>
      <c r="BU34" s="384">
        <v>5.3459680000000001</v>
      </c>
      <c r="BV34" s="384">
        <v>5.5879240000000001</v>
      </c>
    </row>
    <row r="35" spans="1:74" ht="11.1" customHeight="1" x14ac:dyDescent="0.2">
      <c r="A35" s="84" t="s">
        <v>894</v>
      </c>
      <c r="B35" s="189" t="s">
        <v>593</v>
      </c>
      <c r="C35" s="261">
        <v>5.260590444</v>
      </c>
      <c r="D35" s="261">
        <v>4.8059976239999997</v>
      </c>
      <c r="E35" s="261">
        <v>4.390688194</v>
      </c>
      <c r="F35" s="261">
        <v>3.960970316</v>
      </c>
      <c r="G35" s="261">
        <v>3.7830586720000001</v>
      </c>
      <c r="H35" s="261">
        <v>3.9614726560000002</v>
      </c>
      <c r="I35" s="261">
        <v>4.1689914039999998</v>
      </c>
      <c r="J35" s="261">
        <v>4.4093179280000001</v>
      </c>
      <c r="K35" s="261">
        <v>4.1982955679999998</v>
      </c>
      <c r="L35" s="261">
        <v>4.4962571860000002</v>
      </c>
      <c r="M35" s="261">
        <v>5.112651005</v>
      </c>
      <c r="N35" s="261">
        <v>5.2817575410000002</v>
      </c>
      <c r="O35" s="261">
        <v>5.1567365699999996</v>
      </c>
      <c r="P35" s="261">
        <v>5.1212547659999998</v>
      </c>
      <c r="Q35" s="261">
        <v>5.1365554549999999</v>
      </c>
      <c r="R35" s="261">
        <v>5.3735257770000002</v>
      </c>
      <c r="S35" s="261">
        <v>5.4800269220000004</v>
      </c>
      <c r="T35" s="261">
        <v>5.5115025659999999</v>
      </c>
      <c r="U35" s="261">
        <v>5.15981925</v>
      </c>
      <c r="V35" s="261">
        <v>4.8734116289999996</v>
      </c>
      <c r="W35" s="261">
        <v>5.0586510259999997</v>
      </c>
      <c r="X35" s="261">
        <v>5.1088990250000004</v>
      </c>
      <c r="Y35" s="261">
        <v>5.3179705019999997</v>
      </c>
      <c r="Z35" s="261">
        <v>5.5820268750000004</v>
      </c>
      <c r="AA35" s="261">
        <v>6.0529322399999996</v>
      </c>
      <c r="AB35" s="261">
        <v>6.8852380789999996</v>
      </c>
      <c r="AC35" s="261">
        <v>6.1125041339999999</v>
      </c>
      <c r="AD35" s="261">
        <v>6.0293368520000001</v>
      </c>
      <c r="AE35" s="261">
        <v>6.2430116770000001</v>
      </c>
      <c r="AF35" s="261">
        <v>6.061784662</v>
      </c>
      <c r="AG35" s="261">
        <v>5.623419299</v>
      </c>
      <c r="AH35" s="261">
        <v>5.2296711450000002</v>
      </c>
      <c r="AI35" s="261">
        <v>5.2614337610000002</v>
      </c>
      <c r="AJ35" s="261">
        <v>5.3298880210000004</v>
      </c>
      <c r="AK35" s="261">
        <v>5.4842558280000002</v>
      </c>
      <c r="AL35" s="261">
        <v>5.8004690429999997</v>
      </c>
      <c r="AM35" s="261">
        <v>5.2068703049999998</v>
      </c>
      <c r="AN35" s="261">
        <v>5.1717254549999998</v>
      </c>
      <c r="AO35" s="261">
        <v>5.081688905</v>
      </c>
      <c r="AP35" s="261">
        <v>4.4132726130000002</v>
      </c>
      <c r="AQ35" s="261">
        <v>4.0899020889999997</v>
      </c>
      <c r="AR35" s="261">
        <v>4.33486482</v>
      </c>
      <c r="AS35" s="261">
        <v>4.2121373100000001</v>
      </c>
      <c r="AT35" s="261">
        <v>4.1702457089999996</v>
      </c>
      <c r="AU35" s="261">
        <v>4.0496915600000003</v>
      </c>
      <c r="AV35" s="261">
        <v>3.880570611</v>
      </c>
      <c r="AW35" s="261">
        <v>3.76009014</v>
      </c>
      <c r="AX35" s="261">
        <v>3.8673442709999999</v>
      </c>
      <c r="AY35" s="261">
        <v>4.0874709999999999</v>
      </c>
      <c r="AZ35" s="261">
        <v>4.2631839999999999</v>
      </c>
      <c r="BA35" s="384">
        <v>3.9894050000000001</v>
      </c>
      <c r="BB35" s="384">
        <v>3.664253</v>
      </c>
      <c r="BC35" s="384">
        <v>3.6718280000000001</v>
      </c>
      <c r="BD35" s="384">
        <v>3.7703820000000001</v>
      </c>
      <c r="BE35" s="384">
        <v>4.1211669999999998</v>
      </c>
      <c r="BF35" s="384">
        <v>4.066929</v>
      </c>
      <c r="BG35" s="384">
        <v>4.1163210000000001</v>
      </c>
      <c r="BH35" s="384">
        <v>4.1941709999999999</v>
      </c>
      <c r="BI35" s="384">
        <v>4.4542289999999998</v>
      </c>
      <c r="BJ35" s="384">
        <v>4.8345940000000001</v>
      </c>
      <c r="BK35" s="384">
        <v>4.9520080000000002</v>
      </c>
      <c r="BL35" s="384">
        <v>5.1739850000000001</v>
      </c>
      <c r="BM35" s="384">
        <v>4.980963</v>
      </c>
      <c r="BN35" s="384">
        <v>4.5946069999999999</v>
      </c>
      <c r="BO35" s="384">
        <v>4.4795949999999998</v>
      </c>
      <c r="BP35" s="384">
        <v>4.4594820000000004</v>
      </c>
      <c r="BQ35" s="384">
        <v>4.7398389999999999</v>
      </c>
      <c r="BR35" s="384">
        <v>4.6478460000000004</v>
      </c>
      <c r="BS35" s="384">
        <v>4.6791229999999997</v>
      </c>
      <c r="BT35" s="384">
        <v>4.7954140000000001</v>
      </c>
      <c r="BU35" s="384">
        <v>4.9990860000000001</v>
      </c>
      <c r="BV35" s="384">
        <v>5.26417</v>
      </c>
    </row>
    <row r="36" spans="1:74" ht="11.1" customHeight="1" x14ac:dyDescent="0.2">
      <c r="A36" s="84" t="s">
        <v>895</v>
      </c>
      <c r="B36" s="189" t="s">
        <v>594</v>
      </c>
      <c r="C36" s="261">
        <v>3.3070489950000002</v>
      </c>
      <c r="D36" s="261">
        <v>2.9099941650000001</v>
      </c>
      <c r="E36" s="261">
        <v>2.556294018</v>
      </c>
      <c r="F36" s="261">
        <v>2.2678083450000002</v>
      </c>
      <c r="G36" s="261">
        <v>2.2717395699999998</v>
      </c>
      <c r="H36" s="261">
        <v>2.6580795789999998</v>
      </c>
      <c r="I36" s="261">
        <v>3.0192201340000002</v>
      </c>
      <c r="J36" s="261">
        <v>3.288395178</v>
      </c>
      <c r="K36" s="261">
        <v>2.9293243000000002</v>
      </c>
      <c r="L36" s="261">
        <v>3.3012023949999998</v>
      </c>
      <c r="M36" s="261">
        <v>3.6679656239999998</v>
      </c>
      <c r="N36" s="261">
        <v>3.890976867</v>
      </c>
      <c r="O36" s="261">
        <v>3.5912030160000001</v>
      </c>
      <c r="P36" s="261">
        <v>3.4894634130000002</v>
      </c>
      <c r="Q36" s="261">
        <v>3.685006843</v>
      </c>
      <c r="R36" s="261">
        <v>4.2725350400000002</v>
      </c>
      <c r="S36" s="261">
        <v>4.459246684</v>
      </c>
      <c r="T36" s="261">
        <v>4.3678093530000002</v>
      </c>
      <c r="U36" s="261">
        <v>3.9062549629999999</v>
      </c>
      <c r="V36" s="261">
        <v>3.7555700590000001</v>
      </c>
      <c r="W36" s="261">
        <v>3.7995464079999999</v>
      </c>
      <c r="X36" s="261">
        <v>3.7578038980000001</v>
      </c>
      <c r="Y36" s="261">
        <v>3.8225447460000002</v>
      </c>
      <c r="Z36" s="261">
        <v>4.1297641309999999</v>
      </c>
      <c r="AA36" s="261">
        <v>4.6704140069999998</v>
      </c>
      <c r="AB36" s="261">
        <v>5.7392694970000004</v>
      </c>
      <c r="AC36" s="261">
        <v>5.0921257019999997</v>
      </c>
      <c r="AD36" s="261">
        <v>4.882031263</v>
      </c>
      <c r="AE36" s="261">
        <v>5.0293192810000003</v>
      </c>
      <c r="AF36" s="261">
        <v>4.8396061320000001</v>
      </c>
      <c r="AG36" s="261">
        <v>4.864539207</v>
      </c>
      <c r="AH36" s="261">
        <v>4.3370325059999999</v>
      </c>
      <c r="AI36" s="261">
        <v>4.34370425</v>
      </c>
      <c r="AJ36" s="261">
        <v>4.2632347819999996</v>
      </c>
      <c r="AK36" s="261">
        <v>4.0256265840000003</v>
      </c>
      <c r="AL36" s="261">
        <v>4.485866347</v>
      </c>
      <c r="AM36" s="261">
        <v>3.4139653139999999</v>
      </c>
      <c r="AN36" s="261">
        <v>3.1489372370000002</v>
      </c>
      <c r="AO36" s="261">
        <v>3.0557834100000001</v>
      </c>
      <c r="AP36" s="261">
        <v>2.8898722179999998</v>
      </c>
      <c r="AQ36" s="261">
        <v>2.8316648299999998</v>
      </c>
      <c r="AR36" s="261">
        <v>3.0611372139999999</v>
      </c>
      <c r="AS36" s="261">
        <v>3.0859928889999999</v>
      </c>
      <c r="AT36" s="261">
        <v>3.1518070360000001</v>
      </c>
      <c r="AU36" s="261">
        <v>2.9635937339999998</v>
      </c>
      <c r="AV36" s="261">
        <v>2.7819774339999999</v>
      </c>
      <c r="AW36" s="261">
        <v>2.2995791639999998</v>
      </c>
      <c r="AX36" s="261">
        <v>2.3975951270000002</v>
      </c>
      <c r="AY36" s="261">
        <v>2.402047</v>
      </c>
      <c r="AZ36" s="261">
        <v>2.4711889999999999</v>
      </c>
      <c r="BA36" s="384">
        <v>2.0499700000000001</v>
      </c>
      <c r="BB36" s="384">
        <v>1.875904</v>
      </c>
      <c r="BC36" s="384">
        <v>2.1415099999999998</v>
      </c>
      <c r="BD36" s="384">
        <v>2.2162890000000002</v>
      </c>
      <c r="BE36" s="384">
        <v>2.5525370000000001</v>
      </c>
      <c r="BF36" s="384">
        <v>2.6745709999999998</v>
      </c>
      <c r="BG36" s="384">
        <v>2.63374</v>
      </c>
      <c r="BH36" s="384">
        <v>2.6889270000000001</v>
      </c>
      <c r="BI36" s="384">
        <v>2.8574389999999998</v>
      </c>
      <c r="BJ36" s="384">
        <v>3.143907</v>
      </c>
      <c r="BK36" s="384">
        <v>3.250623</v>
      </c>
      <c r="BL36" s="384">
        <v>3.3042449999999999</v>
      </c>
      <c r="BM36" s="384">
        <v>3.1725599999999998</v>
      </c>
      <c r="BN36" s="384">
        <v>2.975892</v>
      </c>
      <c r="BO36" s="384">
        <v>3.0939700000000001</v>
      </c>
      <c r="BP36" s="384">
        <v>3.0525989999999998</v>
      </c>
      <c r="BQ36" s="384">
        <v>3.322362</v>
      </c>
      <c r="BR36" s="384">
        <v>3.398647</v>
      </c>
      <c r="BS36" s="384">
        <v>3.3584740000000002</v>
      </c>
      <c r="BT36" s="384">
        <v>3.427162</v>
      </c>
      <c r="BU36" s="384">
        <v>3.4993280000000002</v>
      </c>
      <c r="BV36" s="384">
        <v>3.688018</v>
      </c>
    </row>
    <row r="37" spans="1:74" s="85" customFormat="1" ht="11.1" customHeight="1" x14ac:dyDescent="0.2">
      <c r="A37" s="84" t="s">
        <v>896</v>
      </c>
      <c r="B37" s="189" t="s">
        <v>595</v>
      </c>
      <c r="C37" s="261">
        <v>6.0673902179999999</v>
      </c>
      <c r="D37" s="261">
        <v>5.9367381930000001</v>
      </c>
      <c r="E37" s="261">
        <v>5.999470927</v>
      </c>
      <c r="F37" s="261">
        <v>5.1986538170000003</v>
      </c>
      <c r="G37" s="261">
        <v>5.2145749610000003</v>
      </c>
      <c r="H37" s="261">
        <v>5.3190383089999997</v>
      </c>
      <c r="I37" s="261">
        <v>5.4189377859999999</v>
      </c>
      <c r="J37" s="261">
        <v>5.5676948360000003</v>
      </c>
      <c r="K37" s="261">
        <v>5.27358248</v>
      </c>
      <c r="L37" s="261">
        <v>5.6233397460000001</v>
      </c>
      <c r="M37" s="261">
        <v>5.4855273670000004</v>
      </c>
      <c r="N37" s="261">
        <v>5.6765905590000001</v>
      </c>
      <c r="O37" s="261">
        <v>5.5590308899999998</v>
      </c>
      <c r="P37" s="261">
        <v>5.5908751040000002</v>
      </c>
      <c r="Q37" s="261">
        <v>5.6931398260000003</v>
      </c>
      <c r="R37" s="261">
        <v>5.8696393960000002</v>
      </c>
      <c r="S37" s="261">
        <v>5.744040365</v>
      </c>
      <c r="T37" s="261">
        <v>6.0214589519999997</v>
      </c>
      <c r="U37" s="261">
        <v>6.1114546299999999</v>
      </c>
      <c r="V37" s="261">
        <v>5.985538633</v>
      </c>
      <c r="W37" s="261">
        <v>6.0806730169999996</v>
      </c>
      <c r="X37" s="261">
        <v>6.114070667</v>
      </c>
      <c r="Y37" s="261">
        <v>5.7635806729999999</v>
      </c>
      <c r="Z37" s="261">
        <v>5.9870263619999999</v>
      </c>
      <c r="AA37" s="261">
        <v>6.2662284760000002</v>
      </c>
      <c r="AB37" s="261">
        <v>6.726706343</v>
      </c>
      <c r="AC37" s="261">
        <v>7.0544329670000003</v>
      </c>
      <c r="AD37" s="261">
        <v>6.8781683490000001</v>
      </c>
      <c r="AE37" s="261">
        <v>6.6897412779999996</v>
      </c>
      <c r="AF37" s="261">
        <v>6.793087474</v>
      </c>
      <c r="AG37" s="261">
        <v>6.857918475</v>
      </c>
      <c r="AH37" s="261">
        <v>6.9652999490000003</v>
      </c>
      <c r="AI37" s="261">
        <v>6.8871050069999997</v>
      </c>
      <c r="AJ37" s="261">
        <v>6.918782191</v>
      </c>
      <c r="AK37" s="261">
        <v>6.670455842</v>
      </c>
      <c r="AL37" s="261">
        <v>6.7238946479999999</v>
      </c>
      <c r="AM37" s="261">
        <v>6.5994514210000004</v>
      </c>
      <c r="AN37" s="261">
        <v>6.6134408799999997</v>
      </c>
      <c r="AO37" s="261">
        <v>6.6285746699999999</v>
      </c>
      <c r="AP37" s="261">
        <v>6.3793234219999997</v>
      </c>
      <c r="AQ37" s="261">
        <v>5.9580156840000003</v>
      </c>
      <c r="AR37" s="261">
        <v>6.3753525350000002</v>
      </c>
      <c r="AS37" s="261">
        <v>6.2656598270000003</v>
      </c>
      <c r="AT37" s="261">
        <v>5.9687039229999996</v>
      </c>
      <c r="AU37" s="261">
        <v>6.1434400050000004</v>
      </c>
      <c r="AV37" s="261">
        <v>5.9878320509999998</v>
      </c>
      <c r="AW37" s="261">
        <v>5.6308619880000004</v>
      </c>
      <c r="AX37" s="261">
        <v>5.5835906299999998</v>
      </c>
      <c r="AY37" s="261">
        <v>5.2153749999999999</v>
      </c>
      <c r="AZ37" s="261">
        <v>4.9038709999999996</v>
      </c>
      <c r="BA37" s="384">
        <v>4.8896569999999997</v>
      </c>
      <c r="BB37" s="384">
        <v>4.4318759999999999</v>
      </c>
      <c r="BC37" s="384">
        <v>4.2292579999999997</v>
      </c>
      <c r="BD37" s="384">
        <v>4.386698</v>
      </c>
      <c r="BE37" s="384">
        <v>4.7562430000000004</v>
      </c>
      <c r="BF37" s="384">
        <v>4.8976420000000003</v>
      </c>
      <c r="BG37" s="384">
        <v>4.912954</v>
      </c>
      <c r="BH37" s="384">
        <v>5.0239929999999999</v>
      </c>
      <c r="BI37" s="384">
        <v>5.02379</v>
      </c>
      <c r="BJ37" s="384">
        <v>4.9126339999999997</v>
      </c>
      <c r="BK37" s="384">
        <v>4.8481249999999996</v>
      </c>
      <c r="BL37" s="384">
        <v>4.7971209999999997</v>
      </c>
      <c r="BM37" s="384">
        <v>5.0374429999999997</v>
      </c>
      <c r="BN37" s="384">
        <v>4.7705609999999998</v>
      </c>
      <c r="BO37" s="384">
        <v>4.7001850000000003</v>
      </c>
      <c r="BP37" s="384">
        <v>4.9420450000000002</v>
      </c>
      <c r="BQ37" s="384">
        <v>5.3709449999999999</v>
      </c>
      <c r="BR37" s="384">
        <v>5.5506500000000001</v>
      </c>
      <c r="BS37" s="384">
        <v>5.6007829999999998</v>
      </c>
      <c r="BT37" s="384">
        <v>5.7348439999999998</v>
      </c>
      <c r="BU37" s="384">
        <v>5.7247219999999999</v>
      </c>
      <c r="BV37" s="384">
        <v>5.586303</v>
      </c>
    </row>
    <row r="38" spans="1:74" s="85" customFormat="1" ht="11.1" customHeight="1" x14ac:dyDescent="0.2">
      <c r="A38" s="84" t="s">
        <v>897</v>
      </c>
      <c r="B38" s="189" t="s">
        <v>596</v>
      </c>
      <c r="C38" s="261">
        <v>6.8717293250000004</v>
      </c>
      <c r="D38" s="261">
        <v>6.1045714459999996</v>
      </c>
      <c r="E38" s="261">
        <v>6.5898007019999998</v>
      </c>
      <c r="F38" s="261">
        <v>5.8612262990000001</v>
      </c>
      <c r="G38" s="261">
        <v>5.6629400719999996</v>
      </c>
      <c r="H38" s="261">
        <v>6.021309091</v>
      </c>
      <c r="I38" s="261">
        <v>6.2132366570000004</v>
      </c>
      <c r="J38" s="261">
        <v>6.0700306309999998</v>
      </c>
      <c r="K38" s="261">
        <v>5.7740356850000003</v>
      </c>
      <c r="L38" s="261">
        <v>5.8637659710000003</v>
      </c>
      <c r="M38" s="261">
        <v>6.2386963719999997</v>
      </c>
      <c r="N38" s="261">
        <v>6.7300809480000003</v>
      </c>
      <c r="O38" s="261">
        <v>6.8947205010000001</v>
      </c>
      <c r="P38" s="261">
        <v>6.4579234620000001</v>
      </c>
      <c r="Q38" s="261">
        <v>6.6751058719999996</v>
      </c>
      <c r="R38" s="261">
        <v>6.8276037260000004</v>
      </c>
      <c r="S38" s="261">
        <v>6.9685719319999997</v>
      </c>
      <c r="T38" s="261">
        <v>7.1643002850000004</v>
      </c>
      <c r="U38" s="261">
        <v>7.0037981880000002</v>
      </c>
      <c r="V38" s="261">
        <v>6.8615087040000002</v>
      </c>
      <c r="W38" s="261">
        <v>6.5817398770000004</v>
      </c>
      <c r="X38" s="261">
        <v>6.3748816149999996</v>
      </c>
      <c r="Y38" s="261">
        <v>6.8060809320000004</v>
      </c>
      <c r="Z38" s="261">
        <v>7.2042387669999997</v>
      </c>
      <c r="AA38" s="261">
        <v>7.5412293239999997</v>
      </c>
      <c r="AB38" s="261">
        <v>7.5942802230000002</v>
      </c>
      <c r="AC38" s="261">
        <v>8.276215809</v>
      </c>
      <c r="AD38" s="261">
        <v>7.8283127160000001</v>
      </c>
      <c r="AE38" s="261">
        <v>7.6142365270000001</v>
      </c>
      <c r="AF38" s="261">
        <v>7.5991971319999996</v>
      </c>
      <c r="AG38" s="261">
        <v>7.8040269379999998</v>
      </c>
      <c r="AH38" s="261">
        <v>7.5759750070000003</v>
      </c>
      <c r="AI38" s="261">
        <v>7.5251878420000002</v>
      </c>
      <c r="AJ38" s="261">
        <v>7.3550429340000001</v>
      </c>
      <c r="AK38" s="261">
        <v>7.2513671449999997</v>
      </c>
      <c r="AL38" s="261">
        <v>7.7867769500000001</v>
      </c>
      <c r="AM38" s="261">
        <v>7.7072153669999999</v>
      </c>
      <c r="AN38" s="261">
        <v>7.1145798820000001</v>
      </c>
      <c r="AO38" s="261">
        <v>7.1548820519999996</v>
      </c>
      <c r="AP38" s="261">
        <v>6.8747852600000003</v>
      </c>
      <c r="AQ38" s="261">
        <v>6.1310549769999998</v>
      </c>
      <c r="AR38" s="261">
        <v>6.7943576730000004</v>
      </c>
      <c r="AS38" s="261">
        <v>6.6229508250000002</v>
      </c>
      <c r="AT38" s="261">
        <v>6.6026242980000003</v>
      </c>
      <c r="AU38" s="261">
        <v>6.6415212199999996</v>
      </c>
      <c r="AV38" s="261">
        <v>6.3991439999999997</v>
      </c>
      <c r="AW38" s="261">
        <v>6.1643519199999997</v>
      </c>
      <c r="AX38" s="261">
        <v>6.8096828509999998</v>
      </c>
      <c r="AY38" s="261">
        <v>6.0663689999999999</v>
      </c>
      <c r="AZ38" s="261">
        <v>5.598306</v>
      </c>
      <c r="BA38" s="384">
        <v>5.6006590000000003</v>
      </c>
      <c r="BB38" s="384">
        <v>5.1736430000000002</v>
      </c>
      <c r="BC38" s="384">
        <v>4.9188960000000002</v>
      </c>
      <c r="BD38" s="384">
        <v>5.1824329999999996</v>
      </c>
      <c r="BE38" s="384">
        <v>5.419505</v>
      </c>
      <c r="BF38" s="384">
        <v>5.5548789999999997</v>
      </c>
      <c r="BG38" s="384">
        <v>5.687443</v>
      </c>
      <c r="BH38" s="384">
        <v>5.6674259999999999</v>
      </c>
      <c r="BI38" s="384">
        <v>5.7847039999999996</v>
      </c>
      <c r="BJ38" s="384">
        <v>5.87826</v>
      </c>
      <c r="BK38" s="384">
        <v>5.750165</v>
      </c>
      <c r="BL38" s="384">
        <v>5.6193239999999998</v>
      </c>
      <c r="BM38" s="384">
        <v>5.9510519999999998</v>
      </c>
      <c r="BN38" s="384">
        <v>5.7439439999999999</v>
      </c>
      <c r="BO38" s="384">
        <v>5.6052600000000004</v>
      </c>
      <c r="BP38" s="384">
        <v>5.9146400000000003</v>
      </c>
      <c r="BQ38" s="384">
        <v>6.1605189999999999</v>
      </c>
      <c r="BR38" s="384">
        <v>6.287801</v>
      </c>
      <c r="BS38" s="384">
        <v>6.4053440000000004</v>
      </c>
      <c r="BT38" s="384">
        <v>6.3797449999999998</v>
      </c>
      <c r="BU38" s="384">
        <v>6.4563810000000004</v>
      </c>
      <c r="BV38" s="384">
        <v>6.4585970000000001</v>
      </c>
    </row>
    <row r="39" spans="1:74" s="85" customFormat="1" ht="11.1" customHeight="1" x14ac:dyDescent="0.2">
      <c r="A39" s="84" t="s">
        <v>898</v>
      </c>
      <c r="B39" s="190" t="s">
        <v>570</v>
      </c>
      <c r="C39" s="215">
        <v>4.58</v>
      </c>
      <c r="D39" s="215">
        <v>4.1900000000000004</v>
      </c>
      <c r="E39" s="215">
        <v>3.71</v>
      </c>
      <c r="F39" s="215">
        <v>3.21</v>
      </c>
      <c r="G39" s="215">
        <v>3.02</v>
      </c>
      <c r="H39" s="215">
        <v>3.34</v>
      </c>
      <c r="I39" s="215">
        <v>3.6</v>
      </c>
      <c r="J39" s="215">
        <v>3.83</v>
      </c>
      <c r="K39" s="215">
        <v>3.56</v>
      </c>
      <c r="L39" s="215">
        <v>3.94</v>
      </c>
      <c r="M39" s="215">
        <v>4.46</v>
      </c>
      <c r="N39" s="215">
        <v>4.7300000000000004</v>
      </c>
      <c r="O39" s="215">
        <v>4.58</v>
      </c>
      <c r="P39" s="215">
        <v>4.54</v>
      </c>
      <c r="Q39" s="215">
        <v>4.59</v>
      </c>
      <c r="R39" s="215">
        <v>4.95</v>
      </c>
      <c r="S39" s="215">
        <v>5</v>
      </c>
      <c r="T39" s="215">
        <v>4.9000000000000004</v>
      </c>
      <c r="U39" s="215">
        <v>4.47</v>
      </c>
      <c r="V39" s="215">
        <v>4.3099999999999996</v>
      </c>
      <c r="W39" s="215">
        <v>4.3600000000000003</v>
      </c>
      <c r="X39" s="215">
        <v>4.3600000000000003</v>
      </c>
      <c r="Y39" s="215">
        <v>4.62</v>
      </c>
      <c r="Z39" s="215">
        <v>4.97</v>
      </c>
      <c r="AA39" s="215">
        <v>5.62</v>
      </c>
      <c r="AB39" s="215">
        <v>6.58</v>
      </c>
      <c r="AC39" s="215">
        <v>6.39</v>
      </c>
      <c r="AD39" s="215">
        <v>5.78</v>
      </c>
      <c r="AE39" s="215">
        <v>5.69</v>
      </c>
      <c r="AF39" s="215">
        <v>5.42</v>
      </c>
      <c r="AG39" s="215">
        <v>5.36</v>
      </c>
      <c r="AH39" s="215">
        <v>4.9000000000000004</v>
      </c>
      <c r="AI39" s="215">
        <v>4.96</v>
      </c>
      <c r="AJ39" s="215">
        <v>4.97</v>
      </c>
      <c r="AK39" s="215">
        <v>4.97</v>
      </c>
      <c r="AL39" s="215">
        <v>5.54</v>
      </c>
      <c r="AM39" s="215">
        <v>4.76</v>
      </c>
      <c r="AN39" s="215">
        <v>4.5999999999999996</v>
      </c>
      <c r="AO39" s="215">
        <v>4.3499999999999996</v>
      </c>
      <c r="AP39" s="215">
        <v>3.86</v>
      </c>
      <c r="AQ39" s="215">
        <v>3.5</v>
      </c>
      <c r="AR39" s="215">
        <v>3.69</v>
      </c>
      <c r="AS39" s="215">
        <v>3.67</v>
      </c>
      <c r="AT39" s="215">
        <v>3.73</v>
      </c>
      <c r="AU39" s="215">
        <v>3.58</v>
      </c>
      <c r="AV39" s="215">
        <v>3.46</v>
      </c>
      <c r="AW39" s="215">
        <v>3.18</v>
      </c>
      <c r="AX39" s="215">
        <v>3.38</v>
      </c>
      <c r="AY39" s="215">
        <v>3.5169280000000001</v>
      </c>
      <c r="AZ39" s="215">
        <v>3.627888</v>
      </c>
      <c r="BA39" s="386">
        <v>3.1704599999999998</v>
      </c>
      <c r="BB39" s="386">
        <v>2.824551</v>
      </c>
      <c r="BC39" s="386">
        <v>2.8059419999999999</v>
      </c>
      <c r="BD39" s="386">
        <v>2.848576</v>
      </c>
      <c r="BE39" s="386">
        <v>3.1557499999999998</v>
      </c>
      <c r="BF39" s="386">
        <v>3.2923469999999999</v>
      </c>
      <c r="BG39" s="386">
        <v>3.2952020000000002</v>
      </c>
      <c r="BH39" s="386">
        <v>3.4279660000000001</v>
      </c>
      <c r="BI39" s="386">
        <v>3.7412930000000002</v>
      </c>
      <c r="BJ39" s="386">
        <v>4.1020190000000003</v>
      </c>
      <c r="BK39" s="386">
        <v>4.3044909999999996</v>
      </c>
      <c r="BL39" s="386">
        <v>4.4416200000000003</v>
      </c>
      <c r="BM39" s="386">
        <v>4.2202200000000003</v>
      </c>
      <c r="BN39" s="386">
        <v>3.867569</v>
      </c>
      <c r="BO39" s="386">
        <v>3.7378939999999998</v>
      </c>
      <c r="BP39" s="386">
        <v>3.6837309999999999</v>
      </c>
      <c r="BQ39" s="386">
        <v>3.9239929999999998</v>
      </c>
      <c r="BR39" s="386">
        <v>4.0183439999999999</v>
      </c>
      <c r="BS39" s="386">
        <v>4.0151630000000003</v>
      </c>
      <c r="BT39" s="386">
        <v>4.1631049999999998</v>
      </c>
      <c r="BU39" s="386">
        <v>4.3946730000000001</v>
      </c>
      <c r="BV39" s="386">
        <v>4.6501910000000004</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55" t="s">
        <v>1044</v>
      </c>
      <c r="C41" s="756"/>
      <c r="D41" s="756"/>
      <c r="E41" s="756"/>
      <c r="F41" s="756"/>
      <c r="G41" s="756"/>
      <c r="H41" s="756"/>
      <c r="I41" s="756"/>
      <c r="J41" s="756"/>
      <c r="K41" s="756"/>
      <c r="L41" s="756"/>
      <c r="M41" s="756"/>
      <c r="N41" s="756"/>
      <c r="O41" s="756"/>
      <c r="P41" s="756"/>
      <c r="Q41" s="756"/>
      <c r="AY41" s="524"/>
      <c r="AZ41" s="524"/>
      <c r="BA41" s="524"/>
      <c r="BB41" s="524"/>
      <c r="BC41" s="524"/>
      <c r="BD41" s="524"/>
      <c r="BE41" s="524"/>
      <c r="BF41" s="524"/>
      <c r="BG41" s="685"/>
      <c r="BH41" s="524"/>
      <c r="BI41" s="524"/>
      <c r="BJ41" s="524"/>
    </row>
    <row r="42" spans="1:74" s="286" customFormat="1" ht="12" customHeight="1" x14ac:dyDescent="0.2">
      <c r="A42" s="198"/>
      <c r="B42" s="764" t="s">
        <v>140</v>
      </c>
      <c r="C42" s="756"/>
      <c r="D42" s="756"/>
      <c r="E42" s="756"/>
      <c r="F42" s="756"/>
      <c r="G42" s="756"/>
      <c r="H42" s="756"/>
      <c r="I42" s="756"/>
      <c r="J42" s="756"/>
      <c r="K42" s="756"/>
      <c r="L42" s="756"/>
      <c r="M42" s="756"/>
      <c r="N42" s="756"/>
      <c r="O42" s="756"/>
      <c r="P42" s="756"/>
      <c r="Q42" s="756"/>
      <c r="AY42" s="524"/>
      <c r="AZ42" s="524"/>
      <c r="BA42" s="524"/>
      <c r="BB42" s="524"/>
      <c r="BC42" s="524"/>
      <c r="BD42" s="524"/>
      <c r="BE42" s="524"/>
      <c r="BF42" s="524"/>
      <c r="BG42" s="685"/>
      <c r="BH42" s="524"/>
      <c r="BI42" s="524"/>
      <c r="BJ42" s="524"/>
    </row>
    <row r="43" spans="1:74" s="452" customFormat="1" ht="12" customHeight="1" x14ac:dyDescent="0.2">
      <c r="A43" s="451"/>
      <c r="B43" s="777" t="s">
        <v>1071</v>
      </c>
      <c r="C43" s="778"/>
      <c r="D43" s="778"/>
      <c r="E43" s="778"/>
      <c r="F43" s="778"/>
      <c r="G43" s="778"/>
      <c r="H43" s="778"/>
      <c r="I43" s="778"/>
      <c r="J43" s="778"/>
      <c r="K43" s="778"/>
      <c r="L43" s="778"/>
      <c r="M43" s="778"/>
      <c r="N43" s="778"/>
      <c r="O43" s="778"/>
      <c r="P43" s="778"/>
      <c r="Q43" s="774"/>
      <c r="AY43" s="525"/>
      <c r="AZ43" s="525"/>
      <c r="BA43" s="525"/>
      <c r="BB43" s="525"/>
      <c r="BC43" s="525"/>
      <c r="BD43" s="525"/>
      <c r="BE43" s="525"/>
      <c r="BF43" s="525"/>
      <c r="BG43" s="686"/>
      <c r="BH43" s="525"/>
      <c r="BI43" s="525"/>
      <c r="BJ43" s="525"/>
    </row>
    <row r="44" spans="1:74" s="452" customFormat="1" ht="12" customHeight="1" x14ac:dyDescent="0.2">
      <c r="A44" s="451"/>
      <c r="B44" s="772" t="s">
        <v>1110</v>
      </c>
      <c r="C44" s="778"/>
      <c r="D44" s="778"/>
      <c r="E44" s="778"/>
      <c r="F44" s="778"/>
      <c r="G44" s="778"/>
      <c r="H44" s="778"/>
      <c r="I44" s="778"/>
      <c r="J44" s="778"/>
      <c r="K44" s="778"/>
      <c r="L44" s="778"/>
      <c r="M44" s="778"/>
      <c r="N44" s="778"/>
      <c r="O44" s="778"/>
      <c r="P44" s="778"/>
      <c r="Q44" s="774"/>
      <c r="AY44" s="525"/>
      <c r="AZ44" s="525"/>
      <c r="BA44" s="525"/>
      <c r="BB44" s="525"/>
      <c r="BC44" s="525"/>
      <c r="BD44" s="525"/>
      <c r="BE44" s="525"/>
      <c r="BF44" s="525"/>
      <c r="BG44" s="686"/>
      <c r="BH44" s="525"/>
      <c r="BI44" s="525"/>
      <c r="BJ44" s="525"/>
    </row>
    <row r="45" spans="1:74" s="452" customFormat="1" ht="12" customHeight="1" x14ac:dyDescent="0.2">
      <c r="A45" s="451"/>
      <c r="B45" s="803" t="s">
        <v>1111</v>
      </c>
      <c r="C45" s="774"/>
      <c r="D45" s="774"/>
      <c r="E45" s="774"/>
      <c r="F45" s="774"/>
      <c r="G45" s="774"/>
      <c r="H45" s="774"/>
      <c r="I45" s="774"/>
      <c r="J45" s="774"/>
      <c r="K45" s="774"/>
      <c r="L45" s="774"/>
      <c r="M45" s="774"/>
      <c r="N45" s="774"/>
      <c r="O45" s="774"/>
      <c r="P45" s="774"/>
      <c r="Q45" s="774"/>
      <c r="AY45" s="525"/>
      <c r="AZ45" s="525"/>
      <c r="BA45" s="525"/>
      <c r="BB45" s="525"/>
      <c r="BC45" s="525"/>
      <c r="BD45" s="525"/>
      <c r="BE45" s="525"/>
      <c r="BF45" s="525"/>
      <c r="BG45" s="686"/>
      <c r="BH45" s="525"/>
      <c r="BI45" s="525"/>
      <c r="BJ45" s="525"/>
    </row>
    <row r="46" spans="1:74" s="452" customFormat="1" ht="12" customHeight="1" x14ac:dyDescent="0.2">
      <c r="A46" s="453"/>
      <c r="B46" s="777" t="s">
        <v>1112</v>
      </c>
      <c r="C46" s="778"/>
      <c r="D46" s="778"/>
      <c r="E46" s="778"/>
      <c r="F46" s="778"/>
      <c r="G46" s="778"/>
      <c r="H46" s="778"/>
      <c r="I46" s="778"/>
      <c r="J46" s="778"/>
      <c r="K46" s="778"/>
      <c r="L46" s="778"/>
      <c r="M46" s="778"/>
      <c r="N46" s="778"/>
      <c r="O46" s="778"/>
      <c r="P46" s="778"/>
      <c r="Q46" s="774"/>
      <c r="AY46" s="525"/>
      <c r="AZ46" s="525"/>
      <c r="BA46" s="525"/>
      <c r="BB46" s="525"/>
      <c r="BC46" s="525"/>
      <c r="BD46" s="525"/>
      <c r="BE46" s="525"/>
      <c r="BF46" s="525"/>
      <c r="BG46" s="686"/>
      <c r="BH46" s="525"/>
      <c r="BI46" s="525"/>
      <c r="BJ46" s="525"/>
    </row>
    <row r="47" spans="1:74" s="452" customFormat="1" ht="12" customHeight="1" x14ac:dyDescent="0.2">
      <c r="A47" s="453"/>
      <c r="B47" s="783" t="s">
        <v>193</v>
      </c>
      <c r="C47" s="774"/>
      <c r="D47" s="774"/>
      <c r="E47" s="774"/>
      <c r="F47" s="774"/>
      <c r="G47" s="774"/>
      <c r="H47" s="774"/>
      <c r="I47" s="774"/>
      <c r="J47" s="774"/>
      <c r="K47" s="774"/>
      <c r="L47" s="774"/>
      <c r="M47" s="774"/>
      <c r="N47" s="774"/>
      <c r="O47" s="774"/>
      <c r="P47" s="774"/>
      <c r="Q47" s="774"/>
      <c r="AY47" s="525"/>
      <c r="AZ47" s="525"/>
      <c r="BA47" s="525"/>
      <c r="BB47" s="525"/>
      <c r="BC47" s="525"/>
      <c r="BD47" s="525"/>
      <c r="BE47" s="525"/>
      <c r="BF47" s="525"/>
      <c r="BG47" s="686"/>
      <c r="BH47" s="525"/>
      <c r="BI47" s="525"/>
      <c r="BJ47" s="525"/>
    </row>
    <row r="48" spans="1:74" s="452" customFormat="1" ht="12" customHeight="1" x14ac:dyDescent="0.2">
      <c r="A48" s="453"/>
      <c r="B48" s="772" t="s">
        <v>1075</v>
      </c>
      <c r="C48" s="773"/>
      <c r="D48" s="773"/>
      <c r="E48" s="773"/>
      <c r="F48" s="773"/>
      <c r="G48" s="773"/>
      <c r="H48" s="773"/>
      <c r="I48" s="773"/>
      <c r="J48" s="773"/>
      <c r="K48" s="773"/>
      <c r="L48" s="773"/>
      <c r="M48" s="773"/>
      <c r="N48" s="773"/>
      <c r="O48" s="773"/>
      <c r="P48" s="773"/>
      <c r="Q48" s="774"/>
      <c r="AY48" s="525"/>
      <c r="AZ48" s="525"/>
      <c r="BA48" s="525"/>
      <c r="BB48" s="525"/>
      <c r="BC48" s="525"/>
      <c r="BD48" s="525"/>
      <c r="BE48" s="525"/>
      <c r="BF48" s="525"/>
      <c r="BG48" s="686"/>
      <c r="BH48" s="525"/>
      <c r="BI48" s="525"/>
      <c r="BJ48" s="525"/>
    </row>
    <row r="49" spans="1:74" s="454" customFormat="1" ht="12" customHeight="1" x14ac:dyDescent="0.2">
      <c r="A49" s="436"/>
      <c r="B49" s="786" t="s">
        <v>1186</v>
      </c>
      <c r="C49" s="774"/>
      <c r="D49" s="774"/>
      <c r="E49" s="774"/>
      <c r="F49" s="774"/>
      <c r="G49" s="774"/>
      <c r="H49" s="774"/>
      <c r="I49" s="774"/>
      <c r="J49" s="774"/>
      <c r="K49" s="774"/>
      <c r="L49" s="774"/>
      <c r="M49" s="774"/>
      <c r="N49" s="774"/>
      <c r="O49" s="774"/>
      <c r="P49" s="774"/>
      <c r="Q49" s="774"/>
      <c r="AY49" s="526"/>
      <c r="AZ49" s="526"/>
      <c r="BA49" s="526"/>
      <c r="BB49" s="526"/>
      <c r="BC49" s="526"/>
      <c r="BD49" s="526"/>
      <c r="BE49" s="526"/>
      <c r="BF49" s="526"/>
      <c r="BG49" s="687"/>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C15" sqref="BC15"/>
      <selection pane="topRight" activeCell="BC15" sqref="BC15"/>
      <selection pane="bottomLeft" activeCell="BC15" sqref="BC15"/>
      <selection pane="bottomRight" activeCell="BC5" sqref="BC5"/>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8" customWidth="1"/>
    <col min="59" max="62" width="6.5703125" style="388" customWidth="1"/>
    <col min="63" max="74" width="6.5703125" style="89" customWidth="1"/>
    <col min="75" max="16384" width="9.5703125" style="89"/>
  </cols>
  <sheetData>
    <row r="1" spans="1:74" ht="14.85" customHeight="1" x14ac:dyDescent="0.2">
      <c r="A1" s="765" t="s">
        <v>1023</v>
      </c>
      <c r="B1" s="810" t="s">
        <v>254</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303"/>
    </row>
    <row r="2" spans="1:74" s="72" customFormat="1" ht="12.75" x14ac:dyDescent="0.2">
      <c r="A2" s="766"/>
      <c r="B2" s="542" t="str">
        <f>"U.S. Energy Information Administration  |  Short-Term Energy Outlook  - "&amp;Dates!D1</f>
        <v>U.S. Energy Information Administration  |  Short-Term Energy Outlook  - March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90"/>
      <c r="B5" s="91" t="s">
        <v>236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216</v>
      </c>
      <c r="B6" s="199" t="s">
        <v>598</v>
      </c>
      <c r="C6" s="258">
        <v>95.101634000000004</v>
      </c>
      <c r="D6" s="258">
        <v>85.913982000000004</v>
      </c>
      <c r="E6" s="258">
        <v>85.849259000000004</v>
      </c>
      <c r="F6" s="258">
        <v>77.514076000000003</v>
      </c>
      <c r="G6" s="258">
        <v>81.716712999999999</v>
      </c>
      <c r="H6" s="258">
        <v>81.816274000000007</v>
      </c>
      <c r="I6" s="258">
        <v>86.320751999999999</v>
      </c>
      <c r="J6" s="258">
        <v>90.816376000000005</v>
      </c>
      <c r="K6" s="258">
        <v>81.818464000000006</v>
      </c>
      <c r="L6" s="258">
        <v>85.238606000000004</v>
      </c>
      <c r="M6" s="258">
        <v>84.147063000000003</v>
      </c>
      <c r="N6" s="258">
        <v>80.205219</v>
      </c>
      <c r="O6" s="258">
        <v>82.712567000000007</v>
      </c>
      <c r="P6" s="258">
        <v>77.586061999999998</v>
      </c>
      <c r="Q6" s="258">
        <v>84.567981000000003</v>
      </c>
      <c r="R6" s="258">
        <v>78.909121999999996</v>
      </c>
      <c r="S6" s="258">
        <v>83.270747</v>
      </c>
      <c r="T6" s="258">
        <v>81.031302999999994</v>
      </c>
      <c r="U6" s="258">
        <v>84.517932999999999</v>
      </c>
      <c r="V6" s="258">
        <v>90.199068999999994</v>
      </c>
      <c r="W6" s="258">
        <v>82.877616000000003</v>
      </c>
      <c r="X6" s="258">
        <v>80.602952000000002</v>
      </c>
      <c r="Y6" s="258">
        <v>80.576342999999994</v>
      </c>
      <c r="Z6" s="258">
        <v>77.990083999999996</v>
      </c>
      <c r="AA6" s="258">
        <v>82.963865999999996</v>
      </c>
      <c r="AB6" s="258">
        <v>75.293994999999995</v>
      </c>
      <c r="AC6" s="258">
        <v>86.928590999999997</v>
      </c>
      <c r="AD6" s="258">
        <v>82.975652999999994</v>
      </c>
      <c r="AE6" s="258">
        <v>83.787621999999999</v>
      </c>
      <c r="AF6" s="258">
        <v>79.063452999999996</v>
      </c>
      <c r="AG6" s="258">
        <v>84.429383000000001</v>
      </c>
      <c r="AH6" s="258">
        <v>87.326920000000001</v>
      </c>
      <c r="AI6" s="258">
        <v>83.563159999999996</v>
      </c>
      <c r="AJ6" s="258">
        <v>85.381077000000005</v>
      </c>
      <c r="AK6" s="258">
        <v>81.677688000000003</v>
      </c>
      <c r="AL6" s="258">
        <v>86.259119999999996</v>
      </c>
      <c r="AM6" s="258">
        <v>86.548214000000002</v>
      </c>
      <c r="AN6" s="258">
        <v>72.210072999999994</v>
      </c>
      <c r="AO6" s="258">
        <v>81.430333000000005</v>
      </c>
      <c r="AP6" s="258">
        <v>74.703721999999999</v>
      </c>
      <c r="AQ6" s="258">
        <v>69.941886999999994</v>
      </c>
      <c r="AR6" s="258">
        <v>66.484027999999995</v>
      </c>
      <c r="AS6" s="258">
        <v>76.618111999999996</v>
      </c>
      <c r="AT6" s="258">
        <v>82.776751000000004</v>
      </c>
      <c r="AU6" s="258">
        <v>77.867980000000003</v>
      </c>
      <c r="AV6" s="258">
        <v>75.454626000000005</v>
      </c>
      <c r="AW6" s="258">
        <v>68.430554999999998</v>
      </c>
      <c r="AX6" s="258">
        <v>62.903177999999997</v>
      </c>
      <c r="AY6" s="258">
        <v>58.281561000000004</v>
      </c>
      <c r="AZ6" s="258">
        <v>54.483788359999998</v>
      </c>
      <c r="BA6" s="346">
        <v>67.661090000000002</v>
      </c>
      <c r="BB6" s="346">
        <v>61.288829999999997</v>
      </c>
      <c r="BC6" s="346">
        <v>61.285359999999997</v>
      </c>
      <c r="BD6" s="346">
        <v>65.518230000000003</v>
      </c>
      <c r="BE6" s="346">
        <v>68.400980000000004</v>
      </c>
      <c r="BF6" s="346">
        <v>72.058449999999993</v>
      </c>
      <c r="BG6" s="346">
        <v>67.633129999999994</v>
      </c>
      <c r="BH6" s="346">
        <v>69.675899999999999</v>
      </c>
      <c r="BI6" s="346">
        <v>63.317430000000002</v>
      </c>
      <c r="BJ6" s="346">
        <v>74.44914</v>
      </c>
      <c r="BK6" s="346">
        <v>67.260249999999999</v>
      </c>
      <c r="BL6" s="346">
        <v>64.704980000000006</v>
      </c>
      <c r="BM6" s="346">
        <v>69.013909999999996</v>
      </c>
      <c r="BN6" s="346">
        <v>59.987909999999999</v>
      </c>
      <c r="BO6" s="346">
        <v>61.320120000000003</v>
      </c>
      <c r="BP6" s="346">
        <v>64.021659999999997</v>
      </c>
      <c r="BQ6" s="346">
        <v>69.321349999999995</v>
      </c>
      <c r="BR6" s="346">
        <v>72.254829999999998</v>
      </c>
      <c r="BS6" s="346">
        <v>68.093680000000006</v>
      </c>
      <c r="BT6" s="346">
        <v>68.380769999999998</v>
      </c>
      <c r="BU6" s="346">
        <v>63.627130000000001</v>
      </c>
      <c r="BV6" s="346">
        <v>71.895690000000002</v>
      </c>
    </row>
    <row r="7" spans="1:74" ht="11.1" customHeight="1" x14ac:dyDescent="0.2">
      <c r="A7" s="93" t="s">
        <v>217</v>
      </c>
      <c r="B7" s="199" t="s">
        <v>599</v>
      </c>
      <c r="C7" s="258">
        <v>27.630471</v>
      </c>
      <c r="D7" s="258">
        <v>25.813575</v>
      </c>
      <c r="E7" s="258">
        <v>26.947158999999999</v>
      </c>
      <c r="F7" s="258">
        <v>24.933772000000001</v>
      </c>
      <c r="G7" s="258">
        <v>25.727108999999999</v>
      </c>
      <c r="H7" s="258">
        <v>24.937626000000002</v>
      </c>
      <c r="I7" s="258">
        <v>23.053591000000001</v>
      </c>
      <c r="J7" s="258">
        <v>24.436391</v>
      </c>
      <c r="K7" s="258">
        <v>21.517367</v>
      </c>
      <c r="L7" s="258">
        <v>23.354050999999998</v>
      </c>
      <c r="M7" s="258">
        <v>22.57929</v>
      </c>
      <c r="N7" s="258">
        <v>22.046035</v>
      </c>
      <c r="O7" s="258">
        <v>23.628101999999998</v>
      </c>
      <c r="P7" s="258">
        <v>22.163643</v>
      </c>
      <c r="Q7" s="258">
        <v>24.158142000000002</v>
      </c>
      <c r="R7" s="258">
        <v>23.071092</v>
      </c>
      <c r="S7" s="258">
        <v>24.346305999999998</v>
      </c>
      <c r="T7" s="258">
        <v>23.691516</v>
      </c>
      <c r="U7" s="258">
        <v>21.875997999999999</v>
      </c>
      <c r="V7" s="258">
        <v>23.346506999999999</v>
      </c>
      <c r="W7" s="258">
        <v>21.451450000000001</v>
      </c>
      <c r="X7" s="258">
        <v>21.500097</v>
      </c>
      <c r="Y7" s="258">
        <v>21.492981</v>
      </c>
      <c r="Z7" s="258">
        <v>20.803142000000001</v>
      </c>
      <c r="AA7" s="258">
        <v>22.834921999999999</v>
      </c>
      <c r="AB7" s="258">
        <v>20.723848</v>
      </c>
      <c r="AC7" s="258">
        <v>23.926189000000001</v>
      </c>
      <c r="AD7" s="258">
        <v>23.515139000000001</v>
      </c>
      <c r="AE7" s="258">
        <v>23.745232999999999</v>
      </c>
      <c r="AF7" s="258">
        <v>22.406493999999999</v>
      </c>
      <c r="AG7" s="258">
        <v>22.332177000000001</v>
      </c>
      <c r="AH7" s="258">
        <v>23.098617999999998</v>
      </c>
      <c r="AI7" s="258">
        <v>22.103100999999999</v>
      </c>
      <c r="AJ7" s="258">
        <v>21.405317</v>
      </c>
      <c r="AK7" s="258">
        <v>20.476882</v>
      </c>
      <c r="AL7" s="258">
        <v>21.625456</v>
      </c>
      <c r="AM7" s="258">
        <v>22.432531999999998</v>
      </c>
      <c r="AN7" s="258">
        <v>18.716201000000002</v>
      </c>
      <c r="AO7" s="258">
        <v>21.106024999999999</v>
      </c>
      <c r="AP7" s="258">
        <v>19.336175000000001</v>
      </c>
      <c r="AQ7" s="258">
        <v>18.103632000000001</v>
      </c>
      <c r="AR7" s="258">
        <v>17.208644</v>
      </c>
      <c r="AS7" s="258">
        <v>18.259478000000001</v>
      </c>
      <c r="AT7" s="258">
        <v>19.727187000000001</v>
      </c>
      <c r="AU7" s="258">
        <v>18.557331000000001</v>
      </c>
      <c r="AV7" s="258">
        <v>18.441787000000001</v>
      </c>
      <c r="AW7" s="258">
        <v>16.753857</v>
      </c>
      <c r="AX7" s="258">
        <v>15.364573</v>
      </c>
      <c r="AY7" s="258">
        <v>14.247961999999999</v>
      </c>
      <c r="AZ7" s="258">
        <v>13.264814814999999</v>
      </c>
      <c r="BA7" s="346">
        <v>17.6844</v>
      </c>
      <c r="BB7" s="346">
        <v>17.151530000000001</v>
      </c>
      <c r="BC7" s="346">
        <v>17.460570000000001</v>
      </c>
      <c r="BD7" s="346">
        <v>18.550879999999999</v>
      </c>
      <c r="BE7" s="346">
        <v>17.072620000000001</v>
      </c>
      <c r="BF7" s="346">
        <v>18.523060000000001</v>
      </c>
      <c r="BG7" s="346">
        <v>17.014849999999999</v>
      </c>
      <c r="BH7" s="346">
        <v>17.612179999999999</v>
      </c>
      <c r="BI7" s="346">
        <v>15.565530000000001</v>
      </c>
      <c r="BJ7" s="346">
        <v>18.597059999999999</v>
      </c>
      <c r="BK7" s="346">
        <v>17.27102</v>
      </c>
      <c r="BL7" s="346">
        <v>16.854949999999999</v>
      </c>
      <c r="BM7" s="346">
        <v>18.253229999999999</v>
      </c>
      <c r="BN7" s="346">
        <v>16.421959999999999</v>
      </c>
      <c r="BO7" s="346">
        <v>16.867909999999998</v>
      </c>
      <c r="BP7" s="346">
        <v>17.534649999999999</v>
      </c>
      <c r="BQ7" s="346">
        <v>16.845359999999999</v>
      </c>
      <c r="BR7" s="346">
        <v>18.099029999999999</v>
      </c>
      <c r="BS7" s="346">
        <v>16.659330000000001</v>
      </c>
      <c r="BT7" s="346">
        <v>16.90944</v>
      </c>
      <c r="BU7" s="346">
        <v>15.406409999999999</v>
      </c>
      <c r="BV7" s="346">
        <v>18.068580000000001</v>
      </c>
    </row>
    <row r="8" spans="1:74" ht="11.1" customHeight="1" x14ac:dyDescent="0.2">
      <c r="A8" s="93" t="s">
        <v>218</v>
      </c>
      <c r="B8" s="199" t="s">
        <v>600</v>
      </c>
      <c r="C8" s="258">
        <v>15.388408999999999</v>
      </c>
      <c r="D8" s="258">
        <v>14.482832999999999</v>
      </c>
      <c r="E8" s="258">
        <v>15.028662000000001</v>
      </c>
      <c r="F8" s="258">
        <v>14.547551</v>
      </c>
      <c r="G8" s="258">
        <v>15.332924999999999</v>
      </c>
      <c r="H8" s="258">
        <v>14.297273000000001</v>
      </c>
      <c r="I8" s="258">
        <v>15.500301</v>
      </c>
      <c r="J8" s="258">
        <v>16.279358999999999</v>
      </c>
      <c r="K8" s="258">
        <v>14.596551</v>
      </c>
      <c r="L8" s="258">
        <v>15.364711</v>
      </c>
      <c r="M8" s="258">
        <v>14.864587</v>
      </c>
      <c r="N8" s="258">
        <v>14.55491</v>
      </c>
      <c r="O8" s="258">
        <v>15.412965</v>
      </c>
      <c r="P8" s="258">
        <v>14.457682</v>
      </c>
      <c r="Q8" s="258">
        <v>15.758732999999999</v>
      </c>
      <c r="R8" s="258">
        <v>14.670420999999999</v>
      </c>
      <c r="S8" s="258">
        <v>15.481297</v>
      </c>
      <c r="T8" s="258">
        <v>15.064968</v>
      </c>
      <c r="U8" s="258">
        <v>15.820671000000001</v>
      </c>
      <c r="V8" s="258">
        <v>16.884094999999999</v>
      </c>
      <c r="W8" s="258">
        <v>15.513631</v>
      </c>
      <c r="X8" s="258">
        <v>14.841317</v>
      </c>
      <c r="Y8" s="258">
        <v>14.836437</v>
      </c>
      <c r="Z8" s="258">
        <v>14.360258</v>
      </c>
      <c r="AA8" s="258">
        <v>15.664334999999999</v>
      </c>
      <c r="AB8" s="258">
        <v>14.216217</v>
      </c>
      <c r="AC8" s="258">
        <v>16.412913</v>
      </c>
      <c r="AD8" s="258">
        <v>15.119683999999999</v>
      </c>
      <c r="AE8" s="258">
        <v>15.267637000000001</v>
      </c>
      <c r="AF8" s="258">
        <v>14.406741999999999</v>
      </c>
      <c r="AG8" s="258">
        <v>16.312633999999999</v>
      </c>
      <c r="AH8" s="258">
        <v>16.872481000000001</v>
      </c>
      <c r="AI8" s="258">
        <v>16.145264000000001</v>
      </c>
      <c r="AJ8" s="258">
        <v>16.269439999999999</v>
      </c>
      <c r="AK8" s="258">
        <v>15.56371</v>
      </c>
      <c r="AL8" s="258">
        <v>16.436706999999998</v>
      </c>
      <c r="AM8" s="258">
        <v>16.302237000000002</v>
      </c>
      <c r="AN8" s="258">
        <v>13.601514999999999</v>
      </c>
      <c r="AO8" s="258">
        <v>15.338222999999999</v>
      </c>
      <c r="AP8" s="258">
        <v>13.752045000000001</v>
      </c>
      <c r="AQ8" s="258">
        <v>12.875438000000001</v>
      </c>
      <c r="AR8" s="258">
        <v>12.238818</v>
      </c>
      <c r="AS8" s="258">
        <v>14.594752</v>
      </c>
      <c r="AT8" s="258">
        <v>15.767898000000001</v>
      </c>
      <c r="AU8" s="258">
        <v>14.832798</v>
      </c>
      <c r="AV8" s="258">
        <v>14.513806000000001</v>
      </c>
      <c r="AW8" s="258">
        <v>13.136207000000001</v>
      </c>
      <c r="AX8" s="258">
        <v>12.096318</v>
      </c>
      <c r="AY8" s="258">
        <v>10.966555</v>
      </c>
      <c r="AZ8" s="258">
        <v>10.233931217</v>
      </c>
      <c r="BA8" s="346">
        <v>13.56584</v>
      </c>
      <c r="BB8" s="346">
        <v>12.97841</v>
      </c>
      <c r="BC8" s="346">
        <v>13.292070000000001</v>
      </c>
      <c r="BD8" s="346">
        <v>13.48564</v>
      </c>
      <c r="BE8" s="346">
        <v>14.58243</v>
      </c>
      <c r="BF8" s="346">
        <v>15.333460000000001</v>
      </c>
      <c r="BG8" s="346">
        <v>14.504580000000001</v>
      </c>
      <c r="BH8" s="346">
        <v>14.79067</v>
      </c>
      <c r="BI8" s="346">
        <v>13.7324</v>
      </c>
      <c r="BJ8" s="346">
        <v>15.53618</v>
      </c>
      <c r="BK8" s="346">
        <v>13.65516</v>
      </c>
      <c r="BL8" s="346">
        <v>13.09549</v>
      </c>
      <c r="BM8" s="346">
        <v>14.588229999999999</v>
      </c>
      <c r="BN8" s="346">
        <v>12.97419</v>
      </c>
      <c r="BO8" s="346">
        <v>13.500389999999999</v>
      </c>
      <c r="BP8" s="346">
        <v>13.350250000000001</v>
      </c>
      <c r="BQ8" s="346">
        <v>14.945970000000001</v>
      </c>
      <c r="BR8" s="346">
        <v>15.55176</v>
      </c>
      <c r="BS8" s="346">
        <v>14.80635</v>
      </c>
      <c r="BT8" s="346">
        <v>14.717930000000001</v>
      </c>
      <c r="BU8" s="346">
        <v>14.051970000000001</v>
      </c>
      <c r="BV8" s="346">
        <v>15.23682</v>
      </c>
    </row>
    <row r="9" spans="1:74" ht="11.1" customHeight="1" x14ac:dyDescent="0.2">
      <c r="A9" s="93" t="s">
        <v>219</v>
      </c>
      <c r="B9" s="199" t="s">
        <v>601</v>
      </c>
      <c r="C9" s="258">
        <v>52.082754000000001</v>
      </c>
      <c r="D9" s="258">
        <v>45.617573999999998</v>
      </c>
      <c r="E9" s="258">
        <v>43.873438</v>
      </c>
      <c r="F9" s="258">
        <v>38.032753</v>
      </c>
      <c r="G9" s="258">
        <v>40.656678999999997</v>
      </c>
      <c r="H9" s="258">
        <v>42.581375000000001</v>
      </c>
      <c r="I9" s="258">
        <v>47.766860000000001</v>
      </c>
      <c r="J9" s="258">
        <v>50.100625999999998</v>
      </c>
      <c r="K9" s="258">
        <v>45.704546000000001</v>
      </c>
      <c r="L9" s="258">
        <v>46.519843999999999</v>
      </c>
      <c r="M9" s="258">
        <v>46.703186000000002</v>
      </c>
      <c r="N9" s="258">
        <v>43.604273999999997</v>
      </c>
      <c r="O9" s="258">
        <v>43.671500000000002</v>
      </c>
      <c r="P9" s="258">
        <v>40.964737</v>
      </c>
      <c r="Q9" s="258">
        <v>44.651105999999999</v>
      </c>
      <c r="R9" s="258">
        <v>41.167608999999999</v>
      </c>
      <c r="S9" s="258">
        <v>43.443143999999997</v>
      </c>
      <c r="T9" s="258">
        <v>42.274819000000001</v>
      </c>
      <c r="U9" s="258">
        <v>46.821263999999999</v>
      </c>
      <c r="V9" s="258">
        <v>49.968466999999997</v>
      </c>
      <c r="W9" s="258">
        <v>45.912534999999998</v>
      </c>
      <c r="X9" s="258">
        <v>44.261538000000002</v>
      </c>
      <c r="Y9" s="258">
        <v>44.246924999999997</v>
      </c>
      <c r="Z9" s="258">
        <v>42.826684</v>
      </c>
      <c r="AA9" s="258">
        <v>44.464609000000003</v>
      </c>
      <c r="AB9" s="258">
        <v>40.353929999999998</v>
      </c>
      <c r="AC9" s="258">
        <v>46.589489</v>
      </c>
      <c r="AD9" s="258">
        <v>44.340829999999997</v>
      </c>
      <c r="AE9" s="258">
        <v>44.774751999999999</v>
      </c>
      <c r="AF9" s="258">
        <v>42.250216999999999</v>
      </c>
      <c r="AG9" s="258">
        <v>45.784571999999997</v>
      </c>
      <c r="AH9" s="258">
        <v>47.355820999999999</v>
      </c>
      <c r="AI9" s="258">
        <v>45.314794999999997</v>
      </c>
      <c r="AJ9" s="258">
        <v>47.706319999999998</v>
      </c>
      <c r="AK9" s="258">
        <v>45.637096</v>
      </c>
      <c r="AL9" s="258">
        <v>48.196956999999998</v>
      </c>
      <c r="AM9" s="258">
        <v>47.813445000000002</v>
      </c>
      <c r="AN9" s="258">
        <v>39.892356999999997</v>
      </c>
      <c r="AO9" s="258">
        <v>44.986085000000003</v>
      </c>
      <c r="AP9" s="258">
        <v>41.615501999999999</v>
      </c>
      <c r="AQ9" s="258">
        <v>38.962817000000001</v>
      </c>
      <c r="AR9" s="258">
        <v>37.036566000000001</v>
      </c>
      <c r="AS9" s="258">
        <v>43.763882000000002</v>
      </c>
      <c r="AT9" s="258">
        <v>47.281666000000001</v>
      </c>
      <c r="AU9" s="258">
        <v>44.477851000000001</v>
      </c>
      <c r="AV9" s="258">
        <v>42.499032999999997</v>
      </c>
      <c r="AW9" s="258">
        <v>38.540491000000003</v>
      </c>
      <c r="AX9" s="258">
        <v>35.442287</v>
      </c>
      <c r="AY9" s="258">
        <v>33.067044000000003</v>
      </c>
      <c r="AZ9" s="258">
        <v>30.986116402</v>
      </c>
      <c r="BA9" s="346">
        <v>36.410850000000003</v>
      </c>
      <c r="BB9" s="346">
        <v>31.15889</v>
      </c>
      <c r="BC9" s="346">
        <v>30.532720000000001</v>
      </c>
      <c r="BD9" s="346">
        <v>33.48171</v>
      </c>
      <c r="BE9" s="346">
        <v>36.745930000000001</v>
      </c>
      <c r="BF9" s="346">
        <v>38.201929999999997</v>
      </c>
      <c r="BG9" s="346">
        <v>36.113700000000001</v>
      </c>
      <c r="BH9" s="346">
        <v>37.273049999999998</v>
      </c>
      <c r="BI9" s="346">
        <v>34.019500000000001</v>
      </c>
      <c r="BJ9" s="346">
        <v>40.315899999999999</v>
      </c>
      <c r="BK9" s="346">
        <v>36.334069999999997</v>
      </c>
      <c r="BL9" s="346">
        <v>34.754539999999999</v>
      </c>
      <c r="BM9" s="346">
        <v>36.172449999999998</v>
      </c>
      <c r="BN9" s="346">
        <v>30.591760000000001</v>
      </c>
      <c r="BO9" s="346">
        <v>30.951820000000001</v>
      </c>
      <c r="BP9" s="346">
        <v>33.136760000000002</v>
      </c>
      <c r="BQ9" s="346">
        <v>37.530009999999997</v>
      </c>
      <c r="BR9" s="346">
        <v>38.604039999999998</v>
      </c>
      <c r="BS9" s="346">
        <v>36.628</v>
      </c>
      <c r="BT9" s="346">
        <v>36.753399999999999</v>
      </c>
      <c r="BU9" s="346">
        <v>34.16874</v>
      </c>
      <c r="BV9" s="346">
        <v>38.590290000000003</v>
      </c>
    </row>
    <row r="10" spans="1:74" ht="11.1" customHeight="1" x14ac:dyDescent="0.2">
      <c r="A10" s="95" t="s">
        <v>220</v>
      </c>
      <c r="B10" s="199" t="s">
        <v>602</v>
      </c>
      <c r="C10" s="258">
        <v>3.5790000000000002</v>
      </c>
      <c r="D10" s="258">
        <v>-1.425</v>
      </c>
      <c r="E10" s="258">
        <v>-1.3979999999999999</v>
      </c>
      <c r="F10" s="258">
        <v>-0.14199999999999999</v>
      </c>
      <c r="G10" s="258">
        <v>0.55700000000000005</v>
      </c>
      <c r="H10" s="258">
        <v>0.35199999999999998</v>
      </c>
      <c r="I10" s="258">
        <v>1.254</v>
      </c>
      <c r="J10" s="258">
        <v>1.621</v>
      </c>
      <c r="K10" s="258">
        <v>1.268</v>
      </c>
      <c r="L10" s="258">
        <v>0.40100000000000002</v>
      </c>
      <c r="M10" s="258">
        <v>0.28000000000000003</v>
      </c>
      <c r="N10" s="258">
        <v>-0.60699999999999998</v>
      </c>
      <c r="O10" s="258">
        <v>-0.75734000000000001</v>
      </c>
      <c r="P10" s="258">
        <v>-0.75734000000000001</v>
      </c>
      <c r="Q10" s="258">
        <v>-0.75734000000000001</v>
      </c>
      <c r="R10" s="258">
        <v>-0.56915000000000004</v>
      </c>
      <c r="S10" s="258">
        <v>-0.56913999999999998</v>
      </c>
      <c r="T10" s="258">
        <v>-0.56913999999999998</v>
      </c>
      <c r="U10" s="258">
        <v>0.99804000000000004</v>
      </c>
      <c r="V10" s="258">
        <v>0.99804000000000004</v>
      </c>
      <c r="W10" s="258">
        <v>0.99804000000000004</v>
      </c>
      <c r="X10" s="258">
        <v>7.3999999999999996E-2</v>
      </c>
      <c r="Y10" s="258">
        <v>7.3999999999999996E-2</v>
      </c>
      <c r="Z10" s="258">
        <v>1.3353299999999999</v>
      </c>
      <c r="AA10" s="258">
        <v>0.2203</v>
      </c>
      <c r="AB10" s="258">
        <v>-0.34100000000000003</v>
      </c>
      <c r="AC10" s="258">
        <v>-0.41263</v>
      </c>
      <c r="AD10" s="258">
        <v>-0.57260999999999995</v>
      </c>
      <c r="AE10" s="258">
        <v>0.45452999999999999</v>
      </c>
      <c r="AF10" s="258">
        <v>0.70023999999999997</v>
      </c>
      <c r="AG10" s="258">
        <v>0.25519999999999998</v>
      </c>
      <c r="AH10" s="258">
        <v>1.5591600000000001</v>
      </c>
      <c r="AI10" s="258">
        <v>0.57589999999999997</v>
      </c>
      <c r="AJ10" s="258">
        <v>7.3690000000000005E-2</v>
      </c>
      <c r="AK10" s="258">
        <v>-0.38090000000000002</v>
      </c>
      <c r="AL10" s="258">
        <v>-1.2225900000000001</v>
      </c>
      <c r="AM10" s="258">
        <v>3.032E-2</v>
      </c>
      <c r="AN10" s="258">
        <v>-0.70733999999999997</v>
      </c>
      <c r="AO10" s="258">
        <v>-4.9590000000000002E-2</v>
      </c>
      <c r="AP10" s="258">
        <v>-0.65861000000000003</v>
      </c>
      <c r="AQ10" s="258">
        <v>0.42423</v>
      </c>
      <c r="AR10" s="258">
        <v>0.55330000000000001</v>
      </c>
      <c r="AS10" s="258">
        <v>0.41446</v>
      </c>
      <c r="AT10" s="258">
        <v>1.6175900000000001</v>
      </c>
      <c r="AU10" s="258">
        <v>1.04711</v>
      </c>
      <c r="AV10" s="258">
        <v>-3.9460000000000002E-2</v>
      </c>
      <c r="AW10" s="258">
        <v>-0.27731</v>
      </c>
      <c r="AX10" s="258">
        <v>-1.29199</v>
      </c>
      <c r="AY10" s="258">
        <v>4.7800000000000002E-2</v>
      </c>
      <c r="AZ10" s="258">
        <v>-0.74155000000000004</v>
      </c>
      <c r="BA10" s="346">
        <v>-0.28816000000000003</v>
      </c>
      <c r="BB10" s="346">
        <v>-0.63658999999999999</v>
      </c>
      <c r="BC10" s="346">
        <v>0.73429</v>
      </c>
      <c r="BD10" s="346">
        <v>0.60021000000000002</v>
      </c>
      <c r="BE10" s="346">
        <v>0.40237000000000001</v>
      </c>
      <c r="BF10" s="346">
        <v>1.6664300000000001</v>
      </c>
      <c r="BG10" s="346">
        <v>0.82098000000000004</v>
      </c>
      <c r="BH10" s="346">
        <v>-2.7810000000000001E-2</v>
      </c>
      <c r="BI10" s="346">
        <v>-0.28510000000000002</v>
      </c>
      <c r="BJ10" s="346">
        <v>-1.3310200000000001</v>
      </c>
      <c r="BK10" s="346">
        <v>-0.91405000000000003</v>
      </c>
      <c r="BL10" s="346">
        <v>-0.74155000000000004</v>
      </c>
      <c r="BM10" s="346">
        <v>-0.28816000000000003</v>
      </c>
      <c r="BN10" s="346">
        <v>-0.63658999999999999</v>
      </c>
      <c r="BO10" s="346">
        <v>0.73429</v>
      </c>
      <c r="BP10" s="346">
        <v>0.60021000000000002</v>
      </c>
      <c r="BQ10" s="346">
        <v>0.40237000000000001</v>
      </c>
      <c r="BR10" s="346">
        <v>1.6664300000000001</v>
      </c>
      <c r="BS10" s="346">
        <v>0.82098000000000004</v>
      </c>
      <c r="BT10" s="346">
        <v>-2.7810000000000001E-2</v>
      </c>
      <c r="BU10" s="346">
        <v>-0.28510000000000002</v>
      </c>
      <c r="BV10" s="346">
        <v>-1.3310200000000001</v>
      </c>
    </row>
    <row r="11" spans="1:74" ht="11.1" customHeight="1" x14ac:dyDescent="0.2">
      <c r="A11" s="93" t="s">
        <v>221</v>
      </c>
      <c r="B11" s="199" t="s">
        <v>603</v>
      </c>
      <c r="C11" s="258">
        <v>0.78903599999999996</v>
      </c>
      <c r="D11" s="258">
        <v>0.53364500000000004</v>
      </c>
      <c r="E11" s="258">
        <v>0.69915899999999997</v>
      </c>
      <c r="F11" s="258">
        <v>0.62339299999999997</v>
      </c>
      <c r="G11" s="258">
        <v>0.98638499999999996</v>
      </c>
      <c r="H11" s="258">
        <v>0.718862</v>
      </c>
      <c r="I11" s="258">
        <v>0.89363099999999995</v>
      </c>
      <c r="J11" s="258">
        <v>0.66670099999999999</v>
      </c>
      <c r="K11" s="258">
        <v>0.85467000000000004</v>
      </c>
      <c r="L11" s="258">
        <v>0.86791499999999999</v>
      </c>
      <c r="M11" s="258">
        <v>0.79846499999999998</v>
      </c>
      <c r="N11" s="258">
        <v>0.72739500000000001</v>
      </c>
      <c r="O11" s="258">
        <v>0.65446000000000004</v>
      </c>
      <c r="P11" s="258">
        <v>0.38517499999999999</v>
      </c>
      <c r="Q11" s="258">
        <v>0.38965</v>
      </c>
      <c r="R11" s="258">
        <v>0.672149</v>
      </c>
      <c r="S11" s="258">
        <v>0.87044900000000003</v>
      </c>
      <c r="T11" s="258">
        <v>1.213443</v>
      </c>
      <c r="U11" s="258">
        <v>0.87362399999999996</v>
      </c>
      <c r="V11" s="258">
        <v>0.70984700000000001</v>
      </c>
      <c r="W11" s="258">
        <v>0.81458799999999998</v>
      </c>
      <c r="X11" s="258">
        <v>0.70712900000000001</v>
      </c>
      <c r="Y11" s="258">
        <v>0.84957400000000005</v>
      </c>
      <c r="Z11" s="258">
        <v>0.76633700000000005</v>
      </c>
      <c r="AA11" s="258">
        <v>1.064988</v>
      </c>
      <c r="AB11" s="258">
        <v>0.58208000000000004</v>
      </c>
      <c r="AC11" s="258">
        <v>0.80290700000000004</v>
      </c>
      <c r="AD11" s="258">
        <v>0.92963700000000005</v>
      </c>
      <c r="AE11" s="258">
        <v>1.279714</v>
      </c>
      <c r="AF11" s="258">
        <v>1.3651359999999999</v>
      </c>
      <c r="AG11" s="258">
        <v>0.927759</v>
      </c>
      <c r="AH11" s="258">
        <v>1.0759110000000001</v>
      </c>
      <c r="AI11" s="258">
        <v>1.147802</v>
      </c>
      <c r="AJ11" s="258">
        <v>0.58359099999999997</v>
      </c>
      <c r="AK11" s="258">
        <v>1.0047900000000001</v>
      </c>
      <c r="AL11" s="258">
        <v>0.58561099999999999</v>
      </c>
      <c r="AM11" s="258">
        <v>1.292689</v>
      </c>
      <c r="AN11" s="258">
        <v>0.865707</v>
      </c>
      <c r="AO11" s="258">
        <v>0.85041</v>
      </c>
      <c r="AP11" s="258">
        <v>0.87896399999999997</v>
      </c>
      <c r="AQ11" s="258">
        <v>0.91949899999999996</v>
      </c>
      <c r="AR11" s="258">
        <v>0.84150599999999998</v>
      </c>
      <c r="AS11" s="258">
        <v>1.091037</v>
      </c>
      <c r="AT11" s="258">
        <v>0.96981099999999998</v>
      </c>
      <c r="AU11" s="258">
        <v>0.90366599999999997</v>
      </c>
      <c r="AV11" s="258">
        <v>0.85449799999999998</v>
      </c>
      <c r="AW11" s="258">
        <v>0.88168100000000005</v>
      </c>
      <c r="AX11" s="258">
        <v>0.96854300000000004</v>
      </c>
      <c r="AY11" s="258">
        <v>0.4396158</v>
      </c>
      <c r="AZ11" s="258">
        <v>0.60460150000000001</v>
      </c>
      <c r="BA11" s="346">
        <v>0.95558410000000005</v>
      </c>
      <c r="BB11" s="346">
        <v>0.8231887</v>
      </c>
      <c r="BC11" s="346">
        <v>0.66229610000000005</v>
      </c>
      <c r="BD11" s="346">
        <v>0.86932880000000001</v>
      </c>
      <c r="BE11" s="346">
        <v>1.218728</v>
      </c>
      <c r="BF11" s="346">
        <v>0.97179329999999997</v>
      </c>
      <c r="BG11" s="346">
        <v>1.068972</v>
      </c>
      <c r="BH11" s="346">
        <v>0.95579789999999998</v>
      </c>
      <c r="BI11" s="346">
        <v>0.77654659999999998</v>
      </c>
      <c r="BJ11" s="346">
        <v>1.141791</v>
      </c>
      <c r="BK11" s="346">
        <v>0.54881440000000004</v>
      </c>
      <c r="BL11" s="346">
        <v>0.64591960000000004</v>
      </c>
      <c r="BM11" s="346">
        <v>0.99896649999999998</v>
      </c>
      <c r="BN11" s="346">
        <v>0.84965060000000003</v>
      </c>
      <c r="BO11" s="346">
        <v>0.67953110000000005</v>
      </c>
      <c r="BP11" s="346">
        <v>0.8798416</v>
      </c>
      <c r="BQ11" s="346">
        <v>1.225576</v>
      </c>
      <c r="BR11" s="346">
        <v>0.976109</v>
      </c>
      <c r="BS11" s="346">
        <v>1.0716049999999999</v>
      </c>
      <c r="BT11" s="346">
        <v>0.95751240000000004</v>
      </c>
      <c r="BU11" s="346">
        <v>0.77759239999999996</v>
      </c>
      <c r="BV11" s="346">
        <v>1.1424719999999999</v>
      </c>
    </row>
    <row r="12" spans="1:74" ht="11.1" customHeight="1" x14ac:dyDescent="0.2">
      <c r="A12" s="93" t="s">
        <v>222</v>
      </c>
      <c r="B12" s="199" t="s">
        <v>604</v>
      </c>
      <c r="C12" s="258">
        <v>9.1264409999999998</v>
      </c>
      <c r="D12" s="258">
        <v>8.4602559999999993</v>
      </c>
      <c r="E12" s="258">
        <v>11.055001000000001</v>
      </c>
      <c r="F12" s="258">
        <v>12.528892000000001</v>
      </c>
      <c r="G12" s="258">
        <v>12.256909</v>
      </c>
      <c r="H12" s="258">
        <v>12.748637</v>
      </c>
      <c r="I12" s="258">
        <v>11.622584</v>
      </c>
      <c r="J12" s="258">
        <v>10.597077000000001</v>
      </c>
      <c r="K12" s="258">
        <v>9.3437059999999992</v>
      </c>
      <c r="L12" s="258">
        <v>9.4214889999999993</v>
      </c>
      <c r="M12" s="258">
        <v>8.5164930000000005</v>
      </c>
      <c r="N12" s="258">
        <v>10.068177</v>
      </c>
      <c r="O12" s="258">
        <v>9.5717999999999996</v>
      </c>
      <c r="P12" s="258">
        <v>8.6267840119999999</v>
      </c>
      <c r="Q12" s="258">
        <v>13.636597</v>
      </c>
      <c r="R12" s="258">
        <v>9.7544839999999997</v>
      </c>
      <c r="S12" s="258">
        <v>10.478294</v>
      </c>
      <c r="T12" s="258">
        <v>9.1939839899999996</v>
      </c>
      <c r="U12" s="258">
        <v>9.1249959999999994</v>
      </c>
      <c r="V12" s="258">
        <v>10.073041</v>
      </c>
      <c r="W12" s="258">
        <v>9.3906260100000001</v>
      </c>
      <c r="X12" s="258">
        <v>9.8547229900000008</v>
      </c>
      <c r="Y12" s="258">
        <v>8.5113909900000007</v>
      </c>
      <c r="Z12" s="258">
        <v>9.4425480000000004</v>
      </c>
      <c r="AA12" s="258">
        <v>8.1517180000000007</v>
      </c>
      <c r="AB12" s="258">
        <v>8.9719130000000007</v>
      </c>
      <c r="AC12" s="258">
        <v>10.460257</v>
      </c>
      <c r="AD12" s="258">
        <v>7.9519409999999997</v>
      </c>
      <c r="AE12" s="258">
        <v>8.1819310000000005</v>
      </c>
      <c r="AF12" s="258">
        <v>8.5401779999999992</v>
      </c>
      <c r="AG12" s="258">
        <v>7.1194569999999997</v>
      </c>
      <c r="AH12" s="258">
        <v>7.6373430000000004</v>
      </c>
      <c r="AI12" s="258">
        <v>7.9662750000000004</v>
      </c>
      <c r="AJ12" s="258">
        <v>7.7377989999999999</v>
      </c>
      <c r="AK12" s="258">
        <v>7.5566750000000003</v>
      </c>
      <c r="AL12" s="258">
        <v>6.9812589999999997</v>
      </c>
      <c r="AM12" s="258">
        <v>7.8712689999999998</v>
      </c>
      <c r="AN12" s="258">
        <v>6.495743</v>
      </c>
      <c r="AO12" s="258">
        <v>7.6120390000000002</v>
      </c>
      <c r="AP12" s="258">
        <v>7.2161689999999998</v>
      </c>
      <c r="AQ12" s="258">
        <v>6.7610799999999998</v>
      </c>
      <c r="AR12" s="258">
        <v>5.7885520000000001</v>
      </c>
      <c r="AS12" s="258">
        <v>5.1173840000000004</v>
      </c>
      <c r="AT12" s="258">
        <v>6.4086720000000001</v>
      </c>
      <c r="AU12" s="258">
        <v>5.3882459999999996</v>
      </c>
      <c r="AV12" s="258">
        <v>5.7439840000000002</v>
      </c>
      <c r="AW12" s="258">
        <v>4.7088530000000004</v>
      </c>
      <c r="AX12" s="258">
        <v>4.8458969999999999</v>
      </c>
      <c r="AY12" s="258">
        <v>5.1066900000000004</v>
      </c>
      <c r="AZ12" s="258">
        <v>4.68323</v>
      </c>
      <c r="BA12" s="346">
        <v>5.232837</v>
      </c>
      <c r="BB12" s="346">
        <v>5.5003719999999996</v>
      </c>
      <c r="BC12" s="346">
        <v>5.5432230000000002</v>
      </c>
      <c r="BD12" s="346">
        <v>5.9190250000000004</v>
      </c>
      <c r="BE12" s="346">
        <v>4.9271339999999997</v>
      </c>
      <c r="BF12" s="346">
        <v>5.2549070000000002</v>
      </c>
      <c r="BG12" s="346">
        <v>5.1723410000000003</v>
      </c>
      <c r="BH12" s="346">
        <v>5.5210299999999997</v>
      </c>
      <c r="BI12" s="346">
        <v>5.3214959999999998</v>
      </c>
      <c r="BJ12" s="346">
        <v>5.8917549999999999</v>
      </c>
      <c r="BK12" s="346">
        <v>3.2626590000000002</v>
      </c>
      <c r="BL12" s="346">
        <v>3.1345489999999998</v>
      </c>
      <c r="BM12" s="346">
        <v>4.884258</v>
      </c>
      <c r="BN12" s="346">
        <v>5.1319569999999999</v>
      </c>
      <c r="BO12" s="346">
        <v>5.7064430000000002</v>
      </c>
      <c r="BP12" s="346">
        <v>5.609972</v>
      </c>
      <c r="BQ12" s="346">
        <v>5.3461970000000001</v>
      </c>
      <c r="BR12" s="346">
        <v>5.1820399999999998</v>
      </c>
      <c r="BS12" s="346">
        <v>5.4881690000000001</v>
      </c>
      <c r="BT12" s="346">
        <v>5.4327249999999996</v>
      </c>
      <c r="BU12" s="346">
        <v>5.6926750000000004</v>
      </c>
      <c r="BV12" s="346">
        <v>6.268211</v>
      </c>
    </row>
    <row r="13" spans="1:74" ht="11.1" customHeight="1" x14ac:dyDescent="0.2">
      <c r="A13" s="93" t="s">
        <v>223</v>
      </c>
      <c r="B13" s="200" t="s">
        <v>905</v>
      </c>
      <c r="C13" s="258">
        <v>6.272659</v>
      </c>
      <c r="D13" s="258">
        <v>5.1752459999999996</v>
      </c>
      <c r="E13" s="258">
        <v>6.0783040000000002</v>
      </c>
      <c r="F13" s="258">
        <v>7.2712680000000001</v>
      </c>
      <c r="G13" s="258">
        <v>5.9528889999999999</v>
      </c>
      <c r="H13" s="258">
        <v>6.9440179999999998</v>
      </c>
      <c r="I13" s="258">
        <v>6.3284690000000001</v>
      </c>
      <c r="J13" s="258">
        <v>5.7749170000000003</v>
      </c>
      <c r="K13" s="258">
        <v>4.879359</v>
      </c>
      <c r="L13" s="258">
        <v>4.6737859999999998</v>
      </c>
      <c r="M13" s="258">
        <v>4.7213130000000003</v>
      </c>
      <c r="N13" s="258">
        <v>5.80375</v>
      </c>
      <c r="O13" s="258">
        <v>5.507987</v>
      </c>
      <c r="P13" s="258">
        <v>5.3164619999999996</v>
      </c>
      <c r="Q13" s="258">
        <v>7.3536599999999996</v>
      </c>
      <c r="R13" s="258">
        <v>5.2935639999999999</v>
      </c>
      <c r="S13" s="258">
        <v>6.1408259999999997</v>
      </c>
      <c r="T13" s="258">
        <v>4.7077600000000004</v>
      </c>
      <c r="U13" s="258">
        <v>5.2900650000000002</v>
      </c>
      <c r="V13" s="258">
        <v>5.225892</v>
      </c>
      <c r="W13" s="258">
        <v>5.4219619999999997</v>
      </c>
      <c r="X13" s="258">
        <v>5.3922489999999996</v>
      </c>
      <c r="Y13" s="258">
        <v>5.019584</v>
      </c>
      <c r="Z13" s="258">
        <v>5.0088540000000004</v>
      </c>
      <c r="AA13" s="258">
        <v>4.8260949999999996</v>
      </c>
      <c r="AB13" s="258">
        <v>5.3110220000000004</v>
      </c>
      <c r="AC13" s="258">
        <v>5.8261839999999996</v>
      </c>
      <c r="AD13" s="258">
        <v>4.6647619999999996</v>
      </c>
      <c r="AE13" s="258">
        <v>5.0165449999999998</v>
      </c>
      <c r="AF13" s="258">
        <v>5.5188100000000002</v>
      </c>
      <c r="AG13" s="258">
        <v>4.4140730000000001</v>
      </c>
      <c r="AH13" s="258">
        <v>4.806381</v>
      </c>
      <c r="AI13" s="258">
        <v>5.1688780000000003</v>
      </c>
      <c r="AJ13" s="258">
        <v>5.3130610000000003</v>
      </c>
      <c r="AK13" s="258">
        <v>4.497096</v>
      </c>
      <c r="AL13" s="258">
        <v>4.7079490000000002</v>
      </c>
      <c r="AM13" s="258">
        <v>4.977957</v>
      </c>
      <c r="AN13" s="258">
        <v>3.2403580000000001</v>
      </c>
      <c r="AO13" s="258">
        <v>5.2977720000000001</v>
      </c>
      <c r="AP13" s="258">
        <v>4.2272230000000004</v>
      </c>
      <c r="AQ13" s="258">
        <v>4.5502209999999996</v>
      </c>
      <c r="AR13" s="258">
        <v>3.9524210000000002</v>
      </c>
      <c r="AS13" s="258">
        <v>2.9331659999999999</v>
      </c>
      <c r="AT13" s="258">
        <v>3.9443519999999999</v>
      </c>
      <c r="AU13" s="258">
        <v>3.4360740000000001</v>
      </c>
      <c r="AV13" s="258">
        <v>3.4515349999999998</v>
      </c>
      <c r="AW13" s="258">
        <v>2.8593250000000001</v>
      </c>
      <c r="AX13" s="258">
        <v>3.1364550000000002</v>
      </c>
      <c r="AY13" s="258">
        <v>3.5796260000000002</v>
      </c>
      <c r="AZ13" s="258">
        <v>3.226442</v>
      </c>
      <c r="BA13" s="346">
        <v>3.8841869999999998</v>
      </c>
      <c r="BB13" s="346">
        <v>3.595348</v>
      </c>
      <c r="BC13" s="346">
        <v>3.5552640000000002</v>
      </c>
      <c r="BD13" s="346">
        <v>3.5308449999999998</v>
      </c>
      <c r="BE13" s="346">
        <v>2.7976429999999999</v>
      </c>
      <c r="BF13" s="346">
        <v>3.1253579999999999</v>
      </c>
      <c r="BG13" s="346">
        <v>2.881961</v>
      </c>
      <c r="BH13" s="346">
        <v>3.1785809999999999</v>
      </c>
      <c r="BI13" s="346">
        <v>3.1882489999999999</v>
      </c>
      <c r="BJ13" s="346">
        <v>3.399022</v>
      </c>
      <c r="BK13" s="346">
        <v>2.7130480000000001</v>
      </c>
      <c r="BL13" s="346">
        <v>2.529614</v>
      </c>
      <c r="BM13" s="346">
        <v>3.5293519999999998</v>
      </c>
      <c r="BN13" s="346">
        <v>3.3701789999999998</v>
      </c>
      <c r="BO13" s="346">
        <v>3.5912950000000001</v>
      </c>
      <c r="BP13" s="346">
        <v>3.3068939999999998</v>
      </c>
      <c r="BQ13" s="346">
        <v>3.0363910000000001</v>
      </c>
      <c r="BR13" s="346">
        <v>3.119904</v>
      </c>
      <c r="BS13" s="346">
        <v>3.2372049999999999</v>
      </c>
      <c r="BT13" s="346">
        <v>3.3055129999999999</v>
      </c>
      <c r="BU13" s="346">
        <v>3.527552</v>
      </c>
      <c r="BV13" s="346">
        <v>3.8046180000000001</v>
      </c>
    </row>
    <row r="14" spans="1:74" ht="11.1" customHeight="1" x14ac:dyDescent="0.2">
      <c r="A14" s="93" t="s">
        <v>224</v>
      </c>
      <c r="B14" s="200" t="s">
        <v>906</v>
      </c>
      <c r="C14" s="258">
        <v>2.8537819999999998</v>
      </c>
      <c r="D14" s="258">
        <v>3.2850100000000002</v>
      </c>
      <c r="E14" s="258">
        <v>4.9766969999999997</v>
      </c>
      <c r="F14" s="258">
        <v>5.2576239999999999</v>
      </c>
      <c r="G14" s="258">
        <v>6.3040200000000004</v>
      </c>
      <c r="H14" s="258">
        <v>5.8046189999999998</v>
      </c>
      <c r="I14" s="258">
        <v>5.2941149999999997</v>
      </c>
      <c r="J14" s="258">
        <v>4.8221600000000002</v>
      </c>
      <c r="K14" s="258">
        <v>4.4643470000000001</v>
      </c>
      <c r="L14" s="258">
        <v>4.7477029999999996</v>
      </c>
      <c r="M14" s="258">
        <v>3.7951800000000002</v>
      </c>
      <c r="N14" s="258">
        <v>4.2644270000000004</v>
      </c>
      <c r="O14" s="258">
        <v>4.0638129999999997</v>
      </c>
      <c r="P14" s="258">
        <v>3.3103220000000002</v>
      </c>
      <c r="Q14" s="258">
        <v>6.2829370000000004</v>
      </c>
      <c r="R14" s="258">
        <v>4.4609199999999998</v>
      </c>
      <c r="S14" s="258">
        <v>4.3374680000000003</v>
      </c>
      <c r="T14" s="258">
        <v>4.486224</v>
      </c>
      <c r="U14" s="258">
        <v>3.8349310000000001</v>
      </c>
      <c r="V14" s="258">
        <v>4.8471489999999999</v>
      </c>
      <c r="W14" s="258">
        <v>3.968664</v>
      </c>
      <c r="X14" s="258">
        <v>4.4624740000000003</v>
      </c>
      <c r="Y14" s="258">
        <v>3.4918070000000001</v>
      </c>
      <c r="Z14" s="258">
        <v>4.433694</v>
      </c>
      <c r="AA14" s="258">
        <v>3.3256230000000002</v>
      </c>
      <c r="AB14" s="258">
        <v>3.6608909999999999</v>
      </c>
      <c r="AC14" s="258">
        <v>4.6340729999999999</v>
      </c>
      <c r="AD14" s="258">
        <v>3.2871790000000001</v>
      </c>
      <c r="AE14" s="258">
        <v>3.1653859999999998</v>
      </c>
      <c r="AF14" s="258">
        <v>3.0213679999999998</v>
      </c>
      <c r="AG14" s="258">
        <v>2.705384</v>
      </c>
      <c r="AH14" s="258">
        <v>2.830962</v>
      </c>
      <c r="AI14" s="258">
        <v>2.7973970000000001</v>
      </c>
      <c r="AJ14" s="258">
        <v>2.4247380000000001</v>
      </c>
      <c r="AK14" s="258">
        <v>3.0595789999999998</v>
      </c>
      <c r="AL14" s="258">
        <v>2.2733099999999999</v>
      </c>
      <c r="AM14" s="258">
        <v>2.8933119999999999</v>
      </c>
      <c r="AN14" s="258">
        <v>3.255385</v>
      </c>
      <c r="AO14" s="258">
        <v>2.3142670000000001</v>
      </c>
      <c r="AP14" s="258">
        <v>2.9889459999999999</v>
      </c>
      <c r="AQ14" s="258">
        <v>2.2108590000000001</v>
      </c>
      <c r="AR14" s="258">
        <v>1.836131</v>
      </c>
      <c r="AS14" s="258">
        <v>2.184218</v>
      </c>
      <c r="AT14" s="258">
        <v>2.4643199999999998</v>
      </c>
      <c r="AU14" s="258">
        <v>1.952172</v>
      </c>
      <c r="AV14" s="258">
        <v>2.292449</v>
      </c>
      <c r="AW14" s="258">
        <v>1.8495280000000001</v>
      </c>
      <c r="AX14" s="258">
        <v>1.7094419999999999</v>
      </c>
      <c r="AY14" s="258">
        <v>1.527064</v>
      </c>
      <c r="AZ14" s="258">
        <v>1.456788</v>
      </c>
      <c r="BA14" s="346">
        <v>1.3486499999999999</v>
      </c>
      <c r="BB14" s="346">
        <v>1.9050229999999999</v>
      </c>
      <c r="BC14" s="346">
        <v>1.987959</v>
      </c>
      <c r="BD14" s="346">
        <v>2.3881800000000002</v>
      </c>
      <c r="BE14" s="346">
        <v>2.1294909999999998</v>
      </c>
      <c r="BF14" s="346">
        <v>2.1295489999999999</v>
      </c>
      <c r="BG14" s="346">
        <v>2.2903799999999999</v>
      </c>
      <c r="BH14" s="346">
        <v>2.3424489999999998</v>
      </c>
      <c r="BI14" s="346">
        <v>2.1332469999999999</v>
      </c>
      <c r="BJ14" s="346">
        <v>2.4927329999999999</v>
      </c>
      <c r="BK14" s="346">
        <v>0.54961070000000001</v>
      </c>
      <c r="BL14" s="346">
        <v>0.60493540000000001</v>
      </c>
      <c r="BM14" s="346">
        <v>1.3549059999999999</v>
      </c>
      <c r="BN14" s="346">
        <v>1.7617780000000001</v>
      </c>
      <c r="BO14" s="346">
        <v>2.115148</v>
      </c>
      <c r="BP14" s="346">
        <v>2.3030780000000002</v>
      </c>
      <c r="BQ14" s="346">
        <v>2.309806</v>
      </c>
      <c r="BR14" s="346">
        <v>2.0621360000000002</v>
      </c>
      <c r="BS14" s="346">
        <v>2.2509640000000002</v>
      </c>
      <c r="BT14" s="346">
        <v>2.1272120000000001</v>
      </c>
      <c r="BU14" s="346">
        <v>2.1651229999999999</v>
      </c>
      <c r="BV14" s="346">
        <v>2.4635929999999999</v>
      </c>
    </row>
    <row r="15" spans="1:74" ht="11.1" customHeight="1" x14ac:dyDescent="0.2">
      <c r="A15" s="93" t="s">
        <v>225</v>
      </c>
      <c r="B15" s="199" t="s">
        <v>581</v>
      </c>
      <c r="C15" s="258">
        <v>90.343228999999994</v>
      </c>
      <c r="D15" s="258">
        <v>76.562370999999999</v>
      </c>
      <c r="E15" s="258">
        <v>74.095416999999998</v>
      </c>
      <c r="F15" s="258">
        <v>65.466577000000001</v>
      </c>
      <c r="G15" s="258">
        <v>71.003189000000006</v>
      </c>
      <c r="H15" s="258">
        <v>70.138498999999996</v>
      </c>
      <c r="I15" s="258">
        <v>76.845799</v>
      </c>
      <c r="J15" s="258">
        <v>82.507000000000005</v>
      </c>
      <c r="K15" s="258">
        <v>74.597427999999994</v>
      </c>
      <c r="L15" s="258">
        <v>77.086032000000003</v>
      </c>
      <c r="M15" s="258">
        <v>76.709035</v>
      </c>
      <c r="N15" s="258">
        <v>70.257436999999996</v>
      </c>
      <c r="O15" s="258">
        <v>73.037886999999998</v>
      </c>
      <c r="P15" s="258">
        <v>68.587112988000001</v>
      </c>
      <c r="Q15" s="258">
        <v>70.563693999999998</v>
      </c>
      <c r="R15" s="258">
        <v>69.257637000000003</v>
      </c>
      <c r="S15" s="258">
        <v>73.093761999999998</v>
      </c>
      <c r="T15" s="258">
        <v>72.481622009999995</v>
      </c>
      <c r="U15" s="258">
        <v>77.264600999999999</v>
      </c>
      <c r="V15" s="258">
        <v>81.833915000000005</v>
      </c>
      <c r="W15" s="258">
        <v>75.299617990000002</v>
      </c>
      <c r="X15" s="258">
        <v>71.529358009999996</v>
      </c>
      <c r="Y15" s="258">
        <v>72.988526010000001</v>
      </c>
      <c r="Z15" s="258">
        <v>70.649203</v>
      </c>
      <c r="AA15" s="258">
        <v>76.097436000000002</v>
      </c>
      <c r="AB15" s="258">
        <v>66.563162000000005</v>
      </c>
      <c r="AC15" s="258">
        <v>76.858610999999996</v>
      </c>
      <c r="AD15" s="258">
        <v>75.380739000000005</v>
      </c>
      <c r="AE15" s="258">
        <v>77.339934999999997</v>
      </c>
      <c r="AF15" s="258">
        <v>72.588650999999999</v>
      </c>
      <c r="AG15" s="258">
        <v>78.492885000000001</v>
      </c>
      <c r="AH15" s="258">
        <v>82.324647999999996</v>
      </c>
      <c r="AI15" s="258">
        <v>77.320587000000003</v>
      </c>
      <c r="AJ15" s="258">
        <v>78.300559000000007</v>
      </c>
      <c r="AK15" s="258">
        <v>74.744902999999994</v>
      </c>
      <c r="AL15" s="258">
        <v>78.640882000000005</v>
      </c>
      <c r="AM15" s="258">
        <v>79.999954000000002</v>
      </c>
      <c r="AN15" s="258">
        <v>65.872697000000002</v>
      </c>
      <c r="AO15" s="258">
        <v>74.619113999999996</v>
      </c>
      <c r="AP15" s="258">
        <v>67.707907000000006</v>
      </c>
      <c r="AQ15" s="258">
        <v>64.524535999999998</v>
      </c>
      <c r="AR15" s="258">
        <v>62.090282000000002</v>
      </c>
      <c r="AS15" s="258">
        <v>73.006225000000001</v>
      </c>
      <c r="AT15" s="258">
        <v>78.955479999999994</v>
      </c>
      <c r="AU15" s="258">
        <v>74.430509999999998</v>
      </c>
      <c r="AV15" s="258">
        <v>70.525679999999994</v>
      </c>
      <c r="AW15" s="258">
        <v>64.326072999999994</v>
      </c>
      <c r="AX15" s="258">
        <v>57.733834000000002</v>
      </c>
      <c r="AY15" s="258">
        <v>53.662289299999998</v>
      </c>
      <c r="AZ15" s="258">
        <v>49.663608760000002</v>
      </c>
      <c r="BA15" s="346">
        <v>63.095680000000002</v>
      </c>
      <c r="BB15" s="346">
        <v>55.975050000000003</v>
      </c>
      <c r="BC15" s="346">
        <v>57.138719999999999</v>
      </c>
      <c r="BD15" s="346">
        <v>61.068739999999998</v>
      </c>
      <c r="BE15" s="346">
        <v>65.094949999999997</v>
      </c>
      <c r="BF15" s="346">
        <v>69.441770000000005</v>
      </c>
      <c r="BG15" s="346">
        <v>64.350740000000002</v>
      </c>
      <c r="BH15" s="346">
        <v>65.082859999999997</v>
      </c>
      <c r="BI15" s="346">
        <v>58.487380000000002</v>
      </c>
      <c r="BJ15" s="346">
        <v>68.368160000000003</v>
      </c>
      <c r="BK15" s="346">
        <v>63.632350000000002</v>
      </c>
      <c r="BL15" s="346">
        <v>61.474800000000002</v>
      </c>
      <c r="BM15" s="346">
        <v>64.840459999999993</v>
      </c>
      <c r="BN15" s="346">
        <v>55.069009999999999</v>
      </c>
      <c r="BO15" s="346">
        <v>57.027500000000003</v>
      </c>
      <c r="BP15" s="346">
        <v>59.891739999999999</v>
      </c>
      <c r="BQ15" s="346">
        <v>65.603099999999998</v>
      </c>
      <c r="BR15" s="346">
        <v>69.715329999999994</v>
      </c>
      <c r="BS15" s="346">
        <v>64.498099999999994</v>
      </c>
      <c r="BT15" s="346">
        <v>63.877749999999999</v>
      </c>
      <c r="BU15" s="346">
        <v>58.426940000000002</v>
      </c>
      <c r="BV15" s="346">
        <v>65.438929999999999</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226</v>
      </c>
      <c r="B17" s="199" t="s">
        <v>605</v>
      </c>
      <c r="C17" s="258">
        <v>-7.4106909999999999</v>
      </c>
      <c r="D17" s="258">
        <v>-6.4802720000000003</v>
      </c>
      <c r="E17" s="258">
        <v>-8.2203540000000004</v>
      </c>
      <c r="F17" s="258">
        <v>-6.9898959999999999</v>
      </c>
      <c r="G17" s="258">
        <v>-0.97636800000000001</v>
      </c>
      <c r="H17" s="258">
        <v>5.10914</v>
      </c>
      <c r="I17" s="258">
        <v>13.828486</v>
      </c>
      <c r="J17" s="258">
        <v>5.2844550000000003</v>
      </c>
      <c r="K17" s="258">
        <v>-3.6197530000000002</v>
      </c>
      <c r="L17" s="258">
        <v>-4.4000130000000004</v>
      </c>
      <c r="M17" s="258">
        <v>-1.91872</v>
      </c>
      <c r="N17" s="258">
        <v>3.151961</v>
      </c>
      <c r="O17" s="258">
        <v>6.5561199999999999</v>
      </c>
      <c r="P17" s="258">
        <v>3.5931630000000001</v>
      </c>
      <c r="Q17" s="258">
        <v>4.1279329999999996</v>
      </c>
      <c r="R17" s="258">
        <v>-1.3790720000000001</v>
      </c>
      <c r="S17" s="258">
        <v>-4.2610869999999998</v>
      </c>
      <c r="T17" s="258">
        <v>5.949287</v>
      </c>
      <c r="U17" s="258">
        <v>10.971605</v>
      </c>
      <c r="V17" s="258">
        <v>5.3195399999999999</v>
      </c>
      <c r="W17" s="258">
        <v>1.7404189999999999</v>
      </c>
      <c r="X17" s="258">
        <v>-1.3026530000000001</v>
      </c>
      <c r="Y17" s="258">
        <v>-1.8569910000000001</v>
      </c>
      <c r="Z17" s="258">
        <v>8.5621749999999999</v>
      </c>
      <c r="AA17" s="258">
        <v>14.529820000000001</v>
      </c>
      <c r="AB17" s="258">
        <v>14.150745000000001</v>
      </c>
      <c r="AC17" s="258">
        <v>1.994346</v>
      </c>
      <c r="AD17" s="258">
        <v>-10.748531</v>
      </c>
      <c r="AE17" s="258">
        <v>-8.0792959999999994</v>
      </c>
      <c r="AF17" s="258">
        <v>3.336694</v>
      </c>
      <c r="AG17" s="258">
        <v>7.3971363999999999</v>
      </c>
      <c r="AH17" s="258">
        <v>4.2841379999999996</v>
      </c>
      <c r="AI17" s="258">
        <v>-3.3845247000000001</v>
      </c>
      <c r="AJ17" s="258">
        <v>-12.5710072</v>
      </c>
      <c r="AK17" s="258">
        <v>-5.7757604999999996</v>
      </c>
      <c r="AL17" s="258">
        <v>-9.0945151000000006</v>
      </c>
      <c r="AM17" s="258">
        <v>-3.0958464999999999</v>
      </c>
      <c r="AN17" s="258">
        <v>5.3407729000000002</v>
      </c>
      <c r="AO17" s="258">
        <v>-4.8672174000000004</v>
      </c>
      <c r="AP17" s="258">
        <v>-12.933556400000001</v>
      </c>
      <c r="AQ17" s="258">
        <v>-6.0009604000000003</v>
      </c>
      <c r="AR17" s="258">
        <v>6.1367111999999997</v>
      </c>
      <c r="AS17" s="258">
        <v>8.2527831000000003</v>
      </c>
      <c r="AT17" s="258">
        <v>1.8725539</v>
      </c>
      <c r="AU17" s="258">
        <v>-6.3166551000000002</v>
      </c>
      <c r="AV17" s="258">
        <v>-13.5771549</v>
      </c>
      <c r="AW17" s="258">
        <v>-13.091780399999999</v>
      </c>
      <c r="AX17" s="258">
        <v>-8.1228206000000007</v>
      </c>
      <c r="AY17" s="258">
        <v>20.366611299999999</v>
      </c>
      <c r="AZ17" s="258">
        <v>6.9474581999999998</v>
      </c>
      <c r="BA17" s="346">
        <v>-4.47065</v>
      </c>
      <c r="BB17" s="346">
        <v>-4.9210159999999998</v>
      </c>
      <c r="BC17" s="346">
        <v>-0.94934680000000005</v>
      </c>
      <c r="BD17" s="346">
        <v>4.5564470000000004</v>
      </c>
      <c r="BE17" s="346">
        <v>10.30401</v>
      </c>
      <c r="BF17" s="346">
        <v>6.5254240000000001</v>
      </c>
      <c r="BG17" s="346">
        <v>-0.47868650000000001</v>
      </c>
      <c r="BH17" s="346">
        <v>-6.381062</v>
      </c>
      <c r="BI17" s="346">
        <v>-2.0015749999999999</v>
      </c>
      <c r="BJ17" s="346">
        <v>-0.1308964</v>
      </c>
      <c r="BK17" s="346">
        <v>9.6892739999999993</v>
      </c>
      <c r="BL17" s="346">
        <v>1.4602459999999999</v>
      </c>
      <c r="BM17" s="346">
        <v>-4.5111559999999997</v>
      </c>
      <c r="BN17" s="346">
        <v>-3.5383270000000002</v>
      </c>
      <c r="BO17" s="346">
        <v>-1.165276</v>
      </c>
      <c r="BP17" s="346">
        <v>5.3715770000000003</v>
      </c>
      <c r="BQ17" s="346">
        <v>10.089370000000001</v>
      </c>
      <c r="BR17" s="346">
        <v>6.4341809999999997</v>
      </c>
      <c r="BS17" s="346">
        <v>-0.51781829999999995</v>
      </c>
      <c r="BT17" s="346">
        <v>-4.997261</v>
      </c>
      <c r="BU17" s="346">
        <v>-2.0689289999999998</v>
      </c>
      <c r="BV17" s="346">
        <v>3.582284</v>
      </c>
    </row>
    <row r="18" spans="1:74" ht="11.1" customHeight="1" x14ac:dyDescent="0.2">
      <c r="A18" s="95" t="s">
        <v>227</v>
      </c>
      <c r="B18" s="199" t="s">
        <v>148</v>
      </c>
      <c r="C18" s="258">
        <v>1.1040239869999999</v>
      </c>
      <c r="D18" s="258">
        <v>0.92648100899999997</v>
      </c>
      <c r="E18" s="258">
        <v>0.86257599200000001</v>
      </c>
      <c r="F18" s="258">
        <v>0.68146799999999996</v>
      </c>
      <c r="G18" s="258">
        <v>0.89245100200000005</v>
      </c>
      <c r="H18" s="258">
        <v>0.925728</v>
      </c>
      <c r="I18" s="258">
        <v>1.0578860050000001</v>
      </c>
      <c r="J18" s="258">
        <v>1.038891995</v>
      </c>
      <c r="K18" s="258">
        <v>0.88503299999999996</v>
      </c>
      <c r="L18" s="258">
        <v>0.796286987</v>
      </c>
      <c r="M18" s="258">
        <v>1.09029501</v>
      </c>
      <c r="N18" s="258">
        <v>0.93448098800000001</v>
      </c>
      <c r="O18" s="258">
        <v>1.047342006</v>
      </c>
      <c r="P18" s="258">
        <v>0.95049799599999996</v>
      </c>
      <c r="Q18" s="258">
        <v>1.1711900129999999</v>
      </c>
      <c r="R18" s="258">
        <v>0.71627901000000005</v>
      </c>
      <c r="S18" s="258">
        <v>0.99203199200000003</v>
      </c>
      <c r="T18" s="258">
        <v>0.97910498999999995</v>
      </c>
      <c r="U18" s="258">
        <v>1.1079320020000001</v>
      </c>
      <c r="V18" s="258">
        <v>0.92514499699999997</v>
      </c>
      <c r="W18" s="258">
        <v>0.74940899999999999</v>
      </c>
      <c r="X18" s="258">
        <v>0.73697099799999999</v>
      </c>
      <c r="Y18" s="258">
        <v>0.78115701000000004</v>
      </c>
      <c r="Z18" s="258">
        <v>1.1216109999999999</v>
      </c>
      <c r="AA18" s="258">
        <v>1.115562001</v>
      </c>
      <c r="AB18" s="258">
        <v>0.99860700800000002</v>
      </c>
      <c r="AC18" s="258">
        <v>1.089005014</v>
      </c>
      <c r="AD18" s="258">
        <v>0.933693</v>
      </c>
      <c r="AE18" s="258">
        <v>0.85172100100000003</v>
      </c>
      <c r="AF18" s="258">
        <v>1.003347</v>
      </c>
      <c r="AG18" s="258">
        <v>0.50134416267000004</v>
      </c>
      <c r="AH18" s="258">
        <v>0.50134416267000004</v>
      </c>
      <c r="AI18" s="258">
        <v>0.50134416267000004</v>
      </c>
      <c r="AJ18" s="258">
        <v>0.50134416267000004</v>
      </c>
      <c r="AK18" s="258">
        <v>0.50134416267000004</v>
      </c>
      <c r="AL18" s="258">
        <v>0.50134416267000004</v>
      </c>
      <c r="AM18" s="258">
        <v>0.79166666666999996</v>
      </c>
      <c r="AN18" s="258">
        <v>0.79166666666999996</v>
      </c>
      <c r="AO18" s="258">
        <v>0.79166666666999996</v>
      </c>
      <c r="AP18" s="258">
        <v>0.79166666666999996</v>
      </c>
      <c r="AQ18" s="258">
        <v>0.79166666666999996</v>
      </c>
      <c r="AR18" s="258">
        <v>0.79166666666999996</v>
      </c>
      <c r="AS18" s="258">
        <v>0.79166666666999996</v>
      </c>
      <c r="AT18" s="258">
        <v>0.79166666666999996</v>
      </c>
      <c r="AU18" s="258">
        <v>0.79166666666999996</v>
      </c>
      <c r="AV18" s="258">
        <v>0.79166666666999996</v>
      </c>
      <c r="AW18" s="258">
        <v>0.79166666666999996</v>
      </c>
      <c r="AX18" s="258">
        <v>0.79166666666999996</v>
      </c>
      <c r="AY18" s="258">
        <v>0.83333333333000004</v>
      </c>
      <c r="AZ18" s="258">
        <v>0.83333333333000004</v>
      </c>
      <c r="BA18" s="346">
        <v>0.83333330000000005</v>
      </c>
      <c r="BB18" s="346">
        <v>0.83333330000000005</v>
      </c>
      <c r="BC18" s="346">
        <v>0.83333330000000005</v>
      </c>
      <c r="BD18" s="346">
        <v>0.83333330000000005</v>
      </c>
      <c r="BE18" s="346">
        <v>0.83333330000000005</v>
      </c>
      <c r="BF18" s="346">
        <v>0.83333330000000005</v>
      </c>
      <c r="BG18" s="346">
        <v>0.83333330000000005</v>
      </c>
      <c r="BH18" s="346">
        <v>0.83333330000000005</v>
      </c>
      <c r="BI18" s="346">
        <v>0.83333330000000005</v>
      </c>
      <c r="BJ18" s="346">
        <v>0.83333330000000005</v>
      </c>
      <c r="BK18" s="346">
        <v>0.83757709999999996</v>
      </c>
      <c r="BL18" s="346">
        <v>0.8086951</v>
      </c>
      <c r="BM18" s="346">
        <v>0.83757709999999996</v>
      </c>
      <c r="BN18" s="346">
        <v>0.83757709999999996</v>
      </c>
      <c r="BO18" s="346">
        <v>0.83757709999999996</v>
      </c>
      <c r="BP18" s="346">
        <v>0.83757709999999996</v>
      </c>
      <c r="BQ18" s="346">
        <v>0.83757709999999996</v>
      </c>
      <c r="BR18" s="346">
        <v>0.83757709999999996</v>
      </c>
      <c r="BS18" s="346">
        <v>0.83757709999999996</v>
      </c>
      <c r="BT18" s="346">
        <v>0.83757709999999996</v>
      </c>
      <c r="BU18" s="346">
        <v>0.83757709999999996</v>
      </c>
      <c r="BV18" s="346">
        <v>0.83757709999999996</v>
      </c>
    </row>
    <row r="19" spans="1:74" ht="11.1" customHeight="1" x14ac:dyDescent="0.2">
      <c r="A19" s="93" t="s">
        <v>228</v>
      </c>
      <c r="B19" s="199" t="s">
        <v>582</v>
      </c>
      <c r="C19" s="258">
        <v>84.036561986999999</v>
      </c>
      <c r="D19" s="258">
        <v>71.008580008999999</v>
      </c>
      <c r="E19" s="258">
        <v>66.737638992000001</v>
      </c>
      <c r="F19" s="258">
        <v>59.158149000000002</v>
      </c>
      <c r="G19" s="258">
        <v>70.919272002</v>
      </c>
      <c r="H19" s="258">
        <v>76.173366999999999</v>
      </c>
      <c r="I19" s="258">
        <v>91.732171004999998</v>
      </c>
      <c r="J19" s="258">
        <v>88.830346994999999</v>
      </c>
      <c r="K19" s="258">
        <v>71.862707999999998</v>
      </c>
      <c r="L19" s="258">
        <v>73.482305987000004</v>
      </c>
      <c r="M19" s="258">
        <v>75.880610009999998</v>
      </c>
      <c r="N19" s="258">
        <v>74.343878988</v>
      </c>
      <c r="O19" s="258">
        <v>80.641349005999999</v>
      </c>
      <c r="P19" s="258">
        <v>73.130773984000001</v>
      </c>
      <c r="Q19" s="258">
        <v>75.862817012999997</v>
      </c>
      <c r="R19" s="258">
        <v>68.594844010000003</v>
      </c>
      <c r="S19" s="258">
        <v>69.824706992000003</v>
      </c>
      <c r="T19" s="258">
        <v>79.410014000000004</v>
      </c>
      <c r="U19" s="258">
        <v>89.344138001999994</v>
      </c>
      <c r="V19" s="258">
        <v>88.078599996999998</v>
      </c>
      <c r="W19" s="258">
        <v>77.789445990000004</v>
      </c>
      <c r="X19" s="258">
        <v>70.963676007999993</v>
      </c>
      <c r="Y19" s="258">
        <v>71.912692019999994</v>
      </c>
      <c r="Z19" s="258">
        <v>80.332988999999998</v>
      </c>
      <c r="AA19" s="258">
        <v>91.742818001000003</v>
      </c>
      <c r="AB19" s="258">
        <v>81.712514007999999</v>
      </c>
      <c r="AC19" s="258">
        <v>79.941962013999998</v>
      </c>
      <c r="AD19" s="258">
        <v>65.565900999999997</v>
      </c>
      <c r="AE19" s="258">
        <v>70.112360000999999</v>
      </c>
      <c r="AF19" s="258">
        <v>76.928691999999998</v>
      </c>
      <c r="AG19" s="258">
        <v>86.391365562999994</v>
      </c>
      <c r="AH19" s="258">
        <v>87.110130162999994</v>
      </c>
      <c r="AI19" s="258">
        <v>74.437406463000002</v>
      </c>
      <c r="AJ19" s="258">
        <v>66.230895962999995</v>
      </c>
      <c r="AK19" s="258">
        <v>69.470486663000003</v>
      </c>
      <c r="AL19" s="258">
        <v>70.047711062999994</v>
      </c>
      <c r="AM19" s="258">
        <v>77.695774166999996</v>
      </c>
      <c r="AN19" s="258">
        <v>72.005136566999994</v>
      </c>
      <c r="AO19" s="258">
        <v>70.543563266999996</v>
      </c>
      <c r="AP19" s="258">
        <v>55.566017266999999</v>
      </c>
      <c r="AQ19" s="258">
        <v>59.315242267000002</v>
      </c>
      <c r="AR19" s="258">
        <v>69.018659866999997</v>
      </c>
      <c r="AS19" s="258">
        <v>82.050674767000004</v>
      </c>
      <c r="AT19" s="258">
        <v>81.619700566999995</v>
      </c>
      <c r="AU19" s="258">
        <v>68.905521566999994</v>
      </c>
      <c r="AV19" s="258">
        <v>57.740191766999999</v>
      </c>
      <c r="AW19" s="258">
        <v>52.025959266999998</v>
      </c>
      <c r="AX19" s="258">
        <v>50.402680066999999</v>
      </c>
      <c r="AY19" s="258">
        <v>74.862233932999999</v>
      </c>
      <c r="AZ19" s="258">
        <v>57.444400293000001</v>
      </c>
      <c r="BA19" s="346">
        <v>59.458359999999999</v>
      </c>
      <c r="BB19" s="346">
        <v>51.887369999999997</v>
      </c>
      <c r="BC19" s="346">
        <v>57.022709999999996</v>
      </c>
      <c r="BD19" s="346">
        <v>66.458519999999993</v>
      </c>
      <c r="BE19" s="346">
        <v>76.232290000000006</v>
      </c>
      <c r="BF19" s="346">
        <v>76.800529999999995</v>
      </c>
      <c r="BG19" s="346">
        <v>64.705389999999994</v>
      </c>
      <c r="BH19" s="346">
        <v>59.535130000000002</v>
      </c>
      <c r="BI19" s="346">
        <v>57.319139999999997</v>
      </c>
      <c r="BJ19" s="346">
        <v>69.070589999999996</v>
      </c>
      <c r="BK19" s="346">
        <v>74.159210000000002</v>
      </c>
      <c r="BL19" s="346">
        <v>63.743740000000003</v>
      </c>
      <c r="BM19" s="346">
        <v>61.166879999999999</v>
      </c>
      <c r="BN19" s="346">
        <v>52.368259999999999</v>
      </c>
      <c r="BO19" s="346">
        <v>56.699800000000003</v>
      </c>
      <c r="BP19" s="346">
        <v>66.100890000000007</v>
      </c>
      <c r="BQ19" s="346">
        <v>76.53004</v>
      </c>
      <c r="BR19" s="346">
        <v>76.987089999999995</v>
      </c>
      <c r="BS19" s="346">
        <v>64.817859999999996</v>
      </c>
      <c r="BT19" s="346">
        <v>59.718069999999997</v>
      </c>
      <c r="BU19" s="346">
        <v>57.195590000000003</v>
      </c>
      <c r="BV19" s="346">
        <v>69.858789999999999</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237</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229</v>
      </c>
      <c r="B22" s="199" t="s">
        <v>606</v>
      </c>
      <c r="C22" s="258">
        <v>1.7008009879999999</v>
      </c>
      <c r="D22" s="258">
        <v>1.686973007</v>
      </c>
      <c r="E22" s="258">
        <v>1.8951810010000001</v>
      </c>
      <c r="F22" s="258">
        <v>1.78261599</v>
      </c>
      <c r="G22" s="258">
        <v>1.8565540089999999</v>
      </c>
      <c r="H22" s="258">
        <v>1.6568600099999999</v>
      </c>
      <c r="I22" s="258">
        <v>1.6760420009999999</v>
      </c>
      <c r="J22" s="258">
        <v>1.8159309889999999</v>
      </c>
      <c r="K22" s="258">
        <v>1.5523520099999999</v>
      </c>
      <c r="L22" s="258">
        <v>1.6471829849999999</v>
      </c>
      <c r="M22" s="258">
        <v>1.7145330000000001</v>
      </c>
      <c r="N22" s="258">
        <v>1.7663459930000001</v>
      </c>
      <c r="O22" s="258">
        <v>1.825338001</v>
      </c>
      <c r="P22" s="258">
        <v>1.6444849960000001</v>
      </c>
      <c r="Q22" s="258">
        <v>1.810226989</v>
      </c>
      <c r="R22" s="258">
        <v>1.8165879899999999</v>
      </c>
      <c r="S22" s="258">
        <v>1.867854997</v>
      </c>
      <c r="T22" s="258">
        <v>1.7867780099999999</v>
      </c>
      <c r="U22" s="258">
        <v>1.7563810120000001</v>
      </c>
      <c r="V22" s="258">
        <v>1.8362819930000001</v>
      </c>
      <c r="W22" s="258">
        <v>1.836282</v>
      </c>
      <c r="X22" s="258">
        <v>1.80719801</v>
      </c>
      <c r="Y22" s="258">
        <v>1.73652801</v>
      </c>
      <c r="Z22" s="258">
        <v>1.750027996</v>
      </c>
      <c r="AA22" s="258">
        <v>1.6046210080000001</v>
      </c>
      <c r="AB22" s="258">
        <v>1.5431470039999999</v>
      </c>
      <c r="AC22" s="258">
        <v>1.6871740079999999</v>
      </c>
      <c r="AD22" s="258">
        <v>1.6477449900000001</v>
      </c>
      <c r="AE22" s="258">
        <v>1.730401989</v>
      </c>
      <c r="AF22" s="258">
        <v>1.7577510000000001</v>
      </c>
      <c r="AG22" s="258">
        <v>1.6845368999999999</v>
      </c>
      <c r="AH22" s="258">
        <v>1.85442</v>
      </c>
      <c r="AI22" s="258">
        <v>1.6553100000000001</v>
      </c>
      <c r="AJ22" s="258">
        <v>2.0294460000000001</v>
      </c>
      <c r="AK22" s="258">
        <v>1.54779</v>
      </c>
      <c r="AL22" s="258">
        <v>1.6571577</v>
      </c>
      <c r="AM22" s="258">
        <v>1.4970675</v>
      </c>
      <c r="AN22" s="258">
        <v>1.4142352</v>
      </c>
      <c r="AO22" s="258">
        <v>1.517698</v>
      </c>
      <c r="AP22" s="258">
        <v>1.289418</v>
      </c>
      <c r="AQ22" s="258">
        <v>1.4774972</v>
      </c>
      <c r="AR22" s="258">
        <v>1.5842130000000001</v>
      </c>
      <c r="AS22" s="258">
        <v>1.6402937</v>
      </c>
      <c r="AT22" s="258">
        <v>1.7960035999999999</v>
      </c>
      <c r="AU22" s="258">
        <v>1.6254900000000001</v>
      </c>
      <c r="AV22" s="258">
        <v>1.9748488</v>
      </c>
      <c r="AW22" s="258">
        <v>1.481814</v>
      </c>
      <c r="AX22" s="258">
        <v>1.5399659999999999</v>
      </c>
      <c r="AY22" s="258">
        <v>1.428356</v>
      </c>
      <c r="AZ22" s="258">
        <v>1.3539589999999999</v>
      </c>
      <c r="BA22" s="346">
        <v>1.3948590000000001</v>
      </c>
      <c r="BB22" s="346">
        <v>1.153046</v>
      </c>
      <c r="BC22" s="346">
        <v>1.3015859999999999</v>
      </c>
      <c r="BD22" s="346">
        <v>1.4126209999999999</v>
      </c>
      <c r="BE22" s="346">
        <v>1.536548</v>
      </c>
      <c r="BF22" s="346">
        <v>1.700218</v>
      </c>
      <c r="BG22" s="346">
        <v>1.5011650000000001</v>
      </c>
      <c r="BH22" s="346">
        <v>1.8356710000000001</v>
      </c>
      <c r="BI22" s="346">
        <v>1.328104</v>
      </c>
      <c r="BJ22" s="346">
        <v>1.374671</v>
      </c>
      <c r="BK22" s="346">
        <v>1.3415699999999999</v>
      </c>
      <c r="BL22" s="346">
        <v>1.2508109999999999</v>
      </c>
      <c r="BM22" s="346">
        <v>1.3703259999999999</v>
      </c>
      <c r="BN22" s="346">
        <v>1.14615</v>
      </c>
      <c r="BO22" s="346">
        <v>1.29277</v>
      </c>
      <c r="BP22" s="346">
        <v>1.3911070000000001</v>
      </c>
      <c r="BQ22" s="346">
        <v>1.4861679999999999</v>
      </c>
      <c r="BR22" s="346">
        <v>1.617273</v>
      </c>
      <c r="BS22" s="346">
        <v>1.3995519999999999</v>
      </c>
      <c r="BT22" s="346">
        <v>1.7128190000000001</v>
      </c>
      <c r="BU22" s="346">
        <v>1.212801</v>
      </c>
      <c r="BV22" s="346">
        <v>1.2535970000000001</v>
      </c>
    </row>
    <row r="23" spans="1:74" ht="11.1" customHeight="1" x14ac:dyDescent="0.2">
      <c r="A23" s="90" t="s">
        <v>230</v>
      </c>
      <c r="B23" s="199" t="s">
        <v>179</v>
      </c>
      <c r="C23" s="258">
        <v>70.594167014000007</v>
      </c>
      <c r="D23" s="258">
        <v>62.804098994</v>
      </c>
      <c r="E23" s="258">
        <v>57.265684991000001</v>
      </c>
      <c r="F23" s="258">
        <v>51.592947989999999</v>
      </c>
      <c r="G23" s="258">
        <v>62.647841999000001</v>
      </c>
      <c r="H23" s="258">
        <v>71.479722989999999</v>
      </c>
      <c r="I23" s="258">
        <v>86.282874988000003</v>
      </c>
      <c r="J23" s="258">
        <v>82.483921987000002</v>
      </c>
      <c r="K23" s="258">
        <v>69.308876010000006</v>
      </c>
      <c r="L23" s="258">
        <v>66.342727007999997</v>
      </c>
      <c r="M23" s="258">
        <v>69.739508999999998</v>
      </c>
      <c r="N23" s="258">
        <v>73.009118009000005</v>
      </c>
      <c r="O23" s="258">
        <v>74.832281143000003</v>
      </c>
      <c r="P23" s="258">
        <v>66.919431627999998</v>
      </c>
      <c r="Q23" s="258">
        <v>70.219093767000004</v>
      </c>
      <c r="R23" s="258">
        <v>60.584109599999998</v>
      </c>
      <c r="S23" s="258">
        <v>64.444086003999999</v>
      </c>
      <c r="T23" s="258">
        <v>74.816509019999998</v>
      </c>
      <c r="U23" s="258">
        <v>82.966157211999999</v>
      </c>
      <c r="V23" s="258">
        <v>81.737470971999997</v>
      </c>
      <c r="W23" s="258">
        <v>72.501065519999997</v>
      </c>
      <c r="X23" s="258">
        <v>66.107470054000004</v>
      </c>
      <c r="Y23" s="258">
        <v>65.763241440000002</v>
      </c>
      <c r="Z23" s="258">
        <v>77.070856956</v>
      </c>
      <c r="AA23" s="258">
        <v>83.497728223999999</v>
      </c>
      <c r="AB23" s="258">
        <v>76.0362729</v>
      </c>
      <c r="AC23" s="258">
        <v>71.999581184999997</v>
      </c>
      <c r="AD23" s="258">
        <v>57.935692199999998</v>
      </c>
      <c r="AE23" s="258">
        <v>63.862694271999999</v>
      </c>
      <c r="AF23" s="258">
        <v>74.123222069999997</v>
      </c>
      <c r="AG23" s="258">
        <v>81.286536291999994</v>
      </c>
      <c r="AH23" s="258">
        <v>80.862599697999997</v>
      </c>
      <c r="AI23" s="258">
        <v>68.916429809999997</v>
      </c>
      <c r="AJ23" s="258">
        <v>60.947479598999998</v>
      </c>
      <c r="AK23" s="258">
        <v>64.495222949999999</v>
      </c>
      <c r="AL23" s="258">
        <v>67.638400310999998</v>
      </c>
      <c r="AM23" s="258">
        <v>71.200116203999997</v>
      </c>
      <c r="AN23" s="258">
        <v>66.927316469000004</v>
      </c>
      <c r="AO23" s="258">
        <v>58.177166458999999</v>
      </c>
      <c r="AP23" s="258">
        <v>48.464248066000003</v>
      </c>
      <c r="AQ23" s="258">
        <v>57.130652226000002</v>
      </c>
      <c r="AR23" s="258">
        <v>69.039312640000006</v>
      </c>
      <c r="AS23" s="258">
        <v>76.694901248999997</v>
      </c>
      <c r="AT23" s="258">
        <v>73.891644442</v>
      </c>
      <c r="AU23" s="258">
        <v>64.869583207000005</v>
      </c>
      <c r="AV23" s="258">
        <v>53.834782109000002</v>
      </c>
      <c r="AW23" s="258">
        <v>49.348055819999999</v>
      </c>
      <c r="AX23" s="258">
        <v>50.110728876000003</v>
      </c>
      <c r="AY23" s="258">
        <v>65.99682</v>
      </c>
      <c r="AZ23" s="258">
        <v>55.394069999999999</v>
      </c>
      <c r="BA23" s="346">
        <v>54.528889999999997</v>
      </c>
      <c r="BB23" s="346">
        <v>47.106479999999998</v>
      </c>
      <c r="BC23" s="346">
        <v>52.311039999999998</v>
      </c>
      <c r="BD23" s="346">
        <v>61.768009999999997</v>
      </c>
      <c r="BE23" s="346">
        <v>71.315079999999995</v>
      </c>
      <c r="BF23" s="346">
        <v>71.745329999999996</v>
      </c>
      <c r="BG23" s="346">
        <v>59.808190000000003</v>
      </c>
      <c r="BH23" s="346">
        <v>54.328400000000002</v>
      </c>
      <c r="BI23" s="346">
        <v>52.306089999999998</v>
      </c>
      <c r="BJ23" s="346">
        <v>64.074809999999999</v>
      </c>
      <c r="BK23" s="346">
        <v>68.976560000000006</v>
      </c>
      <c r="BL23" s="346">
        <v>58.936210000000003</v>
      </c>
      <c r="BM23" s="346">
        <v>56.260730000000002</v>
      </c>
      <c r="BN23" s="346">
        <v>47.591560000000001</v>
      </c>
      <c r="BO23" s="346">
        <v>52.000190000000003</v>
      </c>
      <c r="BP23" s="346">
        <v>61.439219999999999</v>
      </c>
      <c r="BQ23" s="346">
        <v>71.660160000000005</v>
      </c>
      <c r="BR23" s="346">
        <v>72.008669999999995</v>
      </c>
      <c r="BS23" s="346">
        <v>60.005679999999998</v>
      </c>
      <c r="BT23" s="346">
        <v>54.619520000000001</v>
      </c>
      <c r="BU23" s="346">
        <v>52.285229999999999</v>
      </c>
      <c r="BV23" s="346">
        <v>64.973799999999997</v>
      </c>
    </row>
    <row r="24" spans="1:74" ht="11.1" customHeight="1" x14ac:dyDescent="0.2">
      <c r="A24" s="93" t="s">
        <v>231</v>
      </c>
      <c r="B24" s="199" t="s">
        <v>202</v>
      </c>
      <c r="C24" s="258">
        <v>3.9966320030000002</v>
      </c>
      <c r="D24" s="258">
        <v>3.9751350090000002</v>
      </c>
      <c r="E24" s="258">
        <v>3.9140250010000002</v>
      </c>
      <c r="F24" s="258">
        <v>3.523053</v>
      </c>
      <c r="G24" s="258">
        <v>3.5103089939999998</v>
      </c>
      <c r="H24" s="258">
        <v>3.5055139799999999</v>
      </c>
      <c r="I24" s="258">
        <v>3.62872701</v>
      </c>
      <c r="J24" s="258">
        <v>3.618839994</v>
      </c>
      <c r="K24" s="258">
        <v>3.61618101</v>
      </c>
      <c r="L24" s="258">
        <v>3.7838200099999999</v>
      </c>
      <c r="M24" s="258">
        <v>3.8646610199999998</v>
      </c>
      <c r="N24" s="258">
        <v>3.9453609790000002</v>
      </c>
      <c r="O24" s="258">
        <v>3.9295149880000002</v>
      </c>
      <c r="P24" s="258">
        <v>3.921615992</v>
      </c>
      <c r="Q24" s="258">
        <v>3.8849669960000002</v>
      </c>
      <c r="R24" s="258">
        <v>3.5589149999999998</v>
      </c>
      <c r="S24" s="258">
        <v>3.5734160039999998</v>
      </c>
      <c r="T24" s="258">
        <v>3.5659649999999998</v>
      </c>
      <c r="U24" s="258">
        <v>3.5766660130000001</v>
      </c>
      <c r="V24" s="258">
        <v>3.5820359879999999</v>
      </c>
      <c r="W24" s="258">
        <v>3.56427402</v>
      </c>
      <c r="X24" s="258">
        <v>3.9095300009999998</v>
      </c>
      <c r="Y24" s="258">
        <v>3.9394430100000002</v>
      </c>
      <c r="Z24" s="258">
        <v>3.999728996</v>
      </c>
      <c r="AA24" s="258">
        <v>3.9796309829999998</v>
      </c>
      <c r="AB24" s="258">
        <v>4.0205479999999998</v>
      </c>
      <c r="AC24" s="258">
        <v>4.0324510150000004</v>
      </c>
      <c r="AD24" s="258">
        <v>3.6613859999999998</v>
      </c>
      <c r="AE24" s="258">
        <v>3.621210998</v>
      </c>
      <c r="AF24" s="258">
        <v>3.6199469999999998</v>
      </c>
      <c r="AG24" s="258">
        <v>3.68249527</v>
      </c>
      <c r="AH24" s="258">
        <v>3.6545237529999999</v>
      </c>
      <c r="AI24" s="258">
        <v>3.66316899</v>
      </c>
      <c r="AJ24" s="258">
        <v>3.6428537410000001</v>
      </c>
      <c r="AK24" s="258">
        <v>3.7772123099999999</v>
      </c>
      <c r="AL24" s="258">
        <v>3.6713330380000002</v>
      </c>
      <c r="AM24" s="258">
        <v>3.902184272</v>
      </c>
      <c r="AN24" s="258">
        <v>3.7131384079999998</v>
      </c>
      <c r="AO24" s="258">
        <v>3.7659886550000001</v>
      </c>
      <c r="AP24" s="258">
        <v>3.64848039</v>
      </c>
      <c r="AQ24" s="258">
        <v>3.3715448719999999</v>
      </c>
      <c r="AR24" s="258">
        <v>3.3639029100000002</v>
      </c>
      <c r="AS24" s="258">
        <v>3.4629132490000001</v>
      </c>
      <c r="AT24" s="258">
        <v>3.4999921010000001</v>
      </c>
      <c r="AU24" s="258">
        <v>3.50103279</v>
      </c>
      <c r="AV24" s="258">
        <v>3.4399811229999999</v>
      </c>
      <c r="AW24" s="258">
        <v>3.6943575000000002</v>
      </c>
      <c r="AX24" s="258">
        <v>3.5155478499999999</v>
      </c>
      <c r="AY24" s="258">
        <v>3.83220078</v>
      </c>
      <c r="AZ24" s="258">
        <v>3.6833543799999999</v>
      </c>
      <c r="BA24" s="346">
        <v>3.5346109999999999</v>
      </c>
      <c r="BB24" s="346">
        <v>3.6278480000000002</v>
      </c>
      <c r="BC24" s="346">
        <v>3.4100760000000001</v>
      </c>
      <c r="BD24" s="346">
        <v>3.2778909999999999</v>
      </c>
      <c r="BE24" s="346">
        <v>3.3806579999999999</v>
      </c>
      <c r="BF24" s="346">
        <v>3.354984</v>
      </c>
      <c r="BG24" s="346">
        <v>3.3960330000000001</v>
      </c>
      <c r="BH24" s="346">
        <v>3.3710599999999999</v>
      </c>
      <c r="BI24" s="346">
        <v>3.6849370000000001</v>
      </c>
      <c r="BJ24" s="346">
        <v>3.6211150000000001</v>
      </c>
      <c r="BK24" s="346">
        <v>3.841075</v>
      </c>
      <c r="BL24" s="346">
        <v>3.5567169999999999</v>
      </c>
      <c r="BM24" s="346">
        <v>3.535825</v>
      </c>
      <c r="BN24" s="346">
        <v>3.6305480000000001</v>
      </c>
      <c r="BO24" s="346">
        <v>3.4068360000000002</v>
      </c>
      <c r="BP24" s="346">
        <v>3.2705660000000001</v>
      </c>
      <c r="BQ24" s="346">
        <v>3.3837079999999999</v>
      </c>
      <c r="BR24" s="346">
        <v>3.361145</v>
      </c>
      <c r="BS24" s="346">
        <v>3.4126210000000001</v>
      </c>
      <c r="BT24" s="346">
        <v>3.3857270000000002</v>
      </c>
      <c r="BU24" s="346">
        <v>3.6975570000000002</v>
      </c>
      <c r="BV24" s="346">
        <v>3.6314000000000002</v>
      </c>
    </row>
    <row r="25" spans="1:74" ht="11.1" customHeight="1" x14ac:dyDescent="0.2">
      <c r="A25" s="93" t="s">
        <v>232</v>
      </c>
      <c r="B25" s="200" t="s">
        <v>907</v>
      </c>
      <c r="C25" s="258">
        <v>0.25561800200000001</v>
      </c>
      <c r="D25" s="258">
        <v>0.22209000400000001</v>
      </c>
      <c r="E25" s="258">
        <v>0.210009004</v>
      </c>
      <c r="F25" s="258">
        <v>0.13228298999999999</v>
      </c>
      <c r="G25" s="258">
        <v>0.14053499699999999</v>
      </c>
      <c r="H25" s="258">
        <v>0.14087499000000001</v>
      </c>
      <c r="I25" s="258">
        <v>0.13587299999999999</v>
      </c>
      <c r="J25" s="258">
        <v>0.136152</v>
      </c>
      <c r="K25" s="258">
        <v>0.12130199999999999</v>
      </c>
      <c r="L25" s="258">
        <v>0.152229003</v>
      </c>
      <c r="M25" s="258">
        <v>0.18596301000000001</v>
      </c>
      <c r="N25" s="258">
        <v>0.211746988</v>
      </c>
      <c r="O25" s="258">
        <v>0.24168099100000001</v>
      </c>
      <c r="P25" s="258">
        <v>0.222411</v>
      </c>
      <c r="Q25" s="258">
        <v>0.21453698800000001</v>
      </c>
      <c r="R25" s="258">
        <v>0.12909899999999999</v>
      </c>
      <c r="S25" s="258">
        <v>0.136353004</v>
      </c>
      <c r="T25" s="258">
        <v>0.131937</v>
      </c>
      <c r="U25" s="258">
        <v>0.119388998</v>
      </c>
      <c r="V25" s="258">
        <v>0.121020001</v>
      </c>
      <c r="W25" s="258">
        <v>0.11467101</v>
      </c>
      <c r="X25" s="258">
        <v>0.14154299300000001</v>
      </c>
      <c r="Y25" s="258">
        <v>0.17543601</v>
      </c>
      <c r="Z25" s="258">
        <v>0.20305700600000001</v>
      </c>
      <c r="AA25" s="258">
        <v>0.24743099499999999</v>
      </c>
      <c r="AB25" s="258">
        <v>0.245200004</v>
      </c>
      <c r="AC25" s="258">
        <v>0.23605300300000001</v>
      </c>
      <c r="AD25" s="258">
        <v>0.13997301000000001</v>
      </c>
      <c r="AE25" s="258">
        <v>0.11849201299999999</v>
      </c>
      <c r="AF25" s="258">
        <v>0.11375601</v>
      </c>
      <c r="AG25" s="258">
        <v>0.13498236999999999</v>
      </c>
      <c r="AH25" s="258">
        <v>0.14566714</v>
      </c>
      <c r="AI25" s="258">
        <v>0.15635099999999999</v>
      </c>
      <c r="AJ25" s="258">
        <v>0.19109175</v>
      </c>
      <c r="AK25" s="258">
        <v>0.22710929999999999</v>
      </c>
      <c r="AL25" s="258">
        <v>0.25605224999999998</v>
      </c>
      <c r="AM25" s="258">
        <v>0.27695617</v>
      </c>
      <c r="AN25" s="258">
        <v>0.26561780000000002</v>
      </c>
      <c r="AO25" s="258">
        <v>0.25466407000000002</v>
      </c>
      <c r="AP25" s="258">
        <v>0.19252739999999999</v>
      </c>
      <c r="AQ25" s="258">
        <v>0.18471846</v>
      </c>
      <c r="AR25" s="258">
        <v>0.18765989999999999</v>
      </c>
      <c r="AS25" s="258">
        <v>0.19290494</v>
      </c>
      <c r="AT25" s="258">
        <v>0.21332681000000001</v>
      </c>
      <c r="AU25" s="258">
        <v>0.19962179999999999</v>
      </c>
      <c r="AV25" s="258">
        <v>0.22913091999999999</v>
      </c>
      <c r="AW25" s="258">
        <v>0.2454075</v>
      </c>
      <c r="AX25" s="258">
        <v>0.26109900000000003</v>
      </c>
      <c r="AY25" s="258">
        <v>0.30338389999999998</v>
      </c>
      <c r="AZ25" s="258">
        <v>0.2674241</v>
      </c>
      <c r="BA25" s="346">
        <v>0.25169930000000001</v>
      </c>
      <c r="BB25" s="346">
        <v>0.18187500000000001</v>
      </c>
      <c r="BC25" s="346">
        <v>0.17686760000000001</v>
      </c>
      <c r="BD25" s="346">
        <v>0.1795157</v>
      </c>
      <c r="BE25" s="346">
        <v>0.16137470000000001</v>
      </c>
      <c r="BF25" s="346">
        <v>0.15619549999999999</v>
      </c>
      <c r="BG25" s="346">
        <v>0.1430882</v>
      </c>
      <c r="BH25" s="346">
        <v>0.1768033</v>
      </c>
      <c r="BI25" s="346">
        <v>0.1985748</v>
      </c>
      <c r="BJ25" s="346">
        <v>0.2289486</v>
      </c>
      <c r="BK25" s="346">
        <v>0.27029249999999999</v>
      </c>
      <c r="BL25" s="346">
        <v>0.22992000000000001</v>
      </c>
      <c r="BM25" s="346">
        <v>0.2218646</v>
      </c>
      <c r="BN25" s="346">
        <v>0.15396360000000001</v>
      </c>
      <c r="BO25" s="346">
        <v>0.14996619999999999</v>
      </c>
      <c r="BP25" s="346">
        <v>0.15496750000000001</v>
      </c>
      <c r="BQ25" s="346">
        <v>0.1376173</v>
      </c>
      <c r="BR25" s="346">
        <v>0.1335596</v>
      </c>
      <c r="BS25" s="346">
        <v>0.12284109999999999</v>
      </c>
      <c r="BT25" s="346">
        <v>0.15775349999999999</v>
      </c>
      <c r="BU25" s="346">
        <v>0.18143219999999999</v>
      </c>
      <c r="BV25" s="346">
        <v>0.21252309999999999</v>
      </c>
    </row>
    <row r="26" spans="1:74" ht="11.1" customHeight="1" x14ac:dyDescent="0.2">
      <c r="A26" s="93" t="s">
        <v>233</v>
      </c>
      <c r="B26" s="200" t="s">
        <v>908</v>
      </c>
      <c r="C26" s="258">
        <v>3.7410140009999999</v>
      </c>
      <c r="D26" s="258">
        <v>3.7530450050000002</v>
      </c>
      <c r="E26" s="258">
        <v>3.7040159969999999</v>
      </c>
      <c r="F26" s="258">
        <v>3.3907700099999998</v>
      </c>
      <c r="G26" s="258">
        <v>3.3697739969999998</v>
      </c>
      <c r="H26" s="258">
        <v>3.36463899</v>
      </c>
      <c r="I26" s="258">
        <v>3.4928540099999998</v>
      </c>
      <c r="J26" s="258">
        <v>3.482687994</v>
      </c>
      <c r="K26" s="258">
        <v>3.49487901</v>
      </c>
      <c r="L26" s="258">
        <v>3.6315910069999999</v>
      </c>
      <c r="M26" s="258">
        <v>3.6786980100000002</v>
      </c>
      <c r="N26" s="258">
        <v>3.7336139909999999</v>
      </c>
      <c r="O26" s="258">
        <v>3.6878339969999998</v>
      </c>
      <c r="P26" s="258">
        <v>3.6992049919999999</v>
      </c>
      <c r="Q26" s="258">
        <v>3.6704300079999999</v>
      </c>
      <c r="R26" s="258">
        <v>3.4298160000000002</v>
      </c>
      <c r="S26" s="258">
        <v>3.4370630000000002</v>
      </c>
      <c r="T26" s="258">
        <v>3.4340280000000001</v>
      </c>
      <c r="U26" s="258">
        <v>3.4572770149999998</v>
      </c>
      <c r="V26" s="258">
        <v>3.4610159870000001</v>
      </c>
      <c r="W26" s="258">
        <v>3.4496030100000001</v>
      </c>
      <c r="X26" s="258">
        <v>3.767987008</v>
      </c>
      <c r="Y26" s="258">
        <v>3.7640069999999999</v>
      </c>
      <c r="Z26" s="258">
        <v>3.7966719900000001</v>
      </c>
      <c r="AA26" s="258">
        <v>3.7321999880000001</v>
      </c>
      <c r="AB26" s="258">
        <v>3.7753479959999998</v>
      </c>
      <c r="AC26" s="258">
        <v>3.796398012</v>
      </c>
      <c r="AD26" s="258">
        <v>3.52141299</v>
      </c>
      <c r="AE26" s="258">
        <v>3.502718985</v>
      </c>
      <c r="AF26" s="258">
        <v>3.5061909899999999</v>
      </c>
      <c r="AG26" s="258">
        <v>3.5475129000000001</v>
      </c>
      <c r="AH26" s="258">
        <v>3.5088566129999998</v>
      </c>
      <c r="AI26" s="258">
        <v>3.5068179900000001</v>
      </c>
      <c r="AJ26" s="258">
        <v>3.4517619910000001</v>
      </c>
      <c r="AK26" s="258">
        <v>3.5501030099999999</v>
      </c>
      <c r="AL26" s="258">
        <v>3.415280788</v>
      </c>
      <c r="AM26" s="258">
        <v>3.6252281019999999</v>
      </c>
      <c r="AN26" s="258">
        <v>3.447520608</v>
      </c>
      <c r="AO26" s="258">
        <v>3.5113245850000001</v>
      </c>
      <c r="AP26" s="258">
        <v>3.4559529900000001</v>
      </c>
      <c r="AQ26" s="258">
        <v>3.1868264119999998</v>
      </c>
      <c r="AR26" s="258">
        <v>3.1762430099999999</v>
      </c>
      <c r="AS26" s="258">
        <v>3.2700083090000001</v>
      </c>
      <c r="AT26" s="258">
        <v>3.2866652909999998</v>
      </c>
      <c r="AU26" s="258">
        <v>3.3014109899999999</v>
      </c>
      <c r="AV26" s="258">
        <v>3.2108502030000001</v>
      </c>
      <c r="AW26" s="258">
        <v>3.44895</v>
      </c>
      <c r="AX26" s="258">
        <v>3.2544488</v>
      </c>
      <c r="AY26" s="258">
        <v>3.5288168</v>
      </c>
      <c r="AZ26" s="258">
        <v>3.4159302999999999</v>
      </c>
      <c r="BA26" s="346">
        <v>3.2829120000000001</v>
      </c>
      <c r="BB26" s="346">
        <v>3.445973</v>
      </c>
      <c r="BC26" s="346">
        <v>3.2332079999999999</v>
      </c>
      <c r="BD26" s="346">
        <v>3.0983749999999999</v>
      </c>
      <c r="BE26" s="346">
        <v>3.2192829999999999</v>
      </c>
      <c r="BF26" s="346">
        <v>3.1987890000000001</v>
      </c>
      <c r="BG26" s="346">
        <v>3.252945</v>
      </c>
      <c r="BH26" s="346">
        <v>3.1942569999999999</v>
      </c>
      <c r="BI26" s="346">
        <v>3.4863620000000002</v>
      </c>
      <c r="BJ26" s="346">
        <v>3.392166</v>
      </c>
      <c r="BK26" s="346">
        <v>3.5707819999999999</v>
      </c>
      <c r="BL26" s="346">
        <v>3.326797</v>
      </c>
      <c r="BM26" s="346">
        <v>3.3139609999999999</v>
      </c>
      <c r="BN26" s="346">
        <v>3.476585</v>
      </c>
      <c r="BO26" s="346">
        <v>3.2568700000000002</v>
      </c>
      <c r="BP26" s="346">
        <v>3.115599</v>
      </c>
      <c r="BQ26" s="346">
        <v>3.2460909999999998</v>
      </c>
      <c r="BR26" s="346">
        <v>3.2275849999999999</v>
      </c>
      <c r="BS26" s="346">
        <v>3.2897789999999998</v>
      </c>
      <c r="BT26" s="346">
        <v>3.2279740000000001</v>
      </c>
      <c r="BU26" s="346">
        <v>3.5161250000000002</v>
      </c>
      <c r="BV26" s="346">
        <v>3.4188770000000002</v>
      </c>
    </row>
    <row r="27" spans="1:74" ht="11.1" customHeight="1" x14ac:dyDescent="0.2">
      <c r="A27" s="93" t="s">
        <v>234</v>
      </c>
      <c r="B27" s="199" t="s">
        <v>607</v>
      </c>
      <c r="C27" s="258">
        <v>76.291600005000006</v>
      </c>
      <c r="D27" s="258">
        <v>68.466207010000005</v>
      </c>
      <c r="E27" s="258">
        <v>63.074890992999997</v>
      </c>
      <c r="F27" s="258">
        <v>56.89861698</v>
      </c>
      <c r="G27" s="258">
        <v>68.014705001999999</v>
      </c>
      <c r="H27" s="258">
        <v>76.642096980000005</v>
      </c>
      <c r="I27" s="258">
        <v>91.587643998999994</v>
      </c>
      <c r="J27" s="258">
        <v>87.918692969999995</v>
      </c>
      <c r="K27" s="258">
        <v>74.477409030000004</v>
      </c>
      <c r="L27" s="258">
        <v>71.773730002999997</v>
      </c>
      <c r="M27" s="258">
        <v>75.318703020000001</v>
      </c>
      <c r="N27" s="258">
        <v>78.720824981000007</v>
      </c>
      <c r="O27" s="258">
        <v>80.587134132000003</v>
      </c>
      <c r="P27" s="258">
        <v>72.485532616</v>
      </c>
      <c r="Q27" s="258">
        <v>75.914287752000007</v>
      </c>
      <c r="R27" s="258">
        <v>65.959612590000006</v>
      </c>
      <c r="S27" s="258">
        <v>69.885357005000003</v>
      </c>
      <c r="T27" s="258">
        <v>80.169252029999996</v>
      </c>
      <c r="U27" s="258">
        <v>88.299204236999998</v>
      </c>
      <c r="V27" s="258">
        <v>87.155788952999998</v>
      </c>
      <c r="W27" s="258">
        <v>77.901621539999994</v>
      </c>
      <c r="X27" s="258">
        <v>71.824198065000004</v>
      </c>
      <c r="Y27" s="258">
        <v>71.439212459999993</v>
      </c>
      <c r="Z27" s="258">
        <v>82.820613948000002</v>
      </c>
      <c r="AA27" s="258">
        <v>89.081980215000002</v>
      </c>
      <c r="AB27" s="258">
        <v>81.599967903999996</v>
      </c>
      <c r="AC27" s="258">
        <v>77.719206208000003</v>
      </c>
      <c r="AD27" s="258">
        <v>63.244823189999998</v>
      </c>
      <c r="AE27" s="258">
        <v>69.214307258999995</v>
      </c>
      <c r="AF27" s="258">
        <v>79.500920070000006</v>
      </c>
      <c r="AG27" s="258">
        <v>86.653568461999996</v>
      </c>
      <c r="AH27" s="258">
        <v>86.371543450999994</v>
      </c>
      <c r="AI27" s="258">
        <v>74.234908799999999</v>
      </c>
      <c r="AJ27" s="258">
        <v>66.619779339999994</v>
      </c>
      <c r="AK27" s="258">
        <v>69.820225260000001</v>
      </c>
      <c r="AL27" s="258">
        <v>72.966891048999997</v>
      </c>
      <c r="AM27" s="258">
        <v>76.599367975999996</v>
      </c>
      <c r="AN27" s="258">
        <v>72.054690077000004</v>
      </c>
      <c r="AO27" s="258">
        <v>63.460853114000003</v>
      </c>
      <c r="AP27" s="258">
        <v>53.402146455999997</v>
      </c>
      <c r="AQ27" s="258">
        <v>61.979694297999998</v>
      </c>
      <c r="AR27" s="258">
        <v>73.987428550000004</v>
      </c>
      <c r="AS27" s="258">
        <v>81.798108197999994</v>
      </c>
      <c r="AT27" s="258">
        <v>79.187640142999996</v>
      </c>
      <c r="AU27" s="258">
        <v>69.996105997000001</v>
      </c>
      <c r="AV27" s="258">
        <v>59.249612032000002</v>
      </c>
      <c r="AW27" s="258">
        <v>54.524227320000001</v>
      </c>
      <c r="AX27" s="258">
        <v>55.166242025999999</v>
      </c>
      <c r="AY27" s="258">
        <v>71.257386780000004</v>
      </c>
      <c r="AZ27" s="258">
        <v>60.431372179999997</v>
      </c>
      <c r="BA27" s="346">
        <v>59.458359999999999</v>
      </c>
      <c r="BB27" s="346">
        <v>51.887369999999997</v>
      </c>
      <c r="BC27" s="346">
        <v>57.022709999999996</v>
      </c>
      <c r="BD27" s="346">
        <v>66.458519999999993</v>
      </c>
      <c r="BE27" s="346">
        <v>76.232290000000006</v>
      </c>
      <c r="BF27" s="346">
        <v>76.800529999999995</v>
      </c>
      <c r="BG27" s="346">
        <v>64.705389999999994</v>
      </c>
      <c r="BH27" s="346">
        <v>59.535130000000002</v>
      </c>
      <c r="BI27" s="346">
        <v>57.319139999999997</v>
      </c>
      <c r="BJ27" s="346">
        <v>69.070589999999996</v>
      </c>
      <c r="BK27" s="346">
        <v>74.159210000000002</v>
      </c>
      <c r="BL27" s="346">
        <v>63.743740000000003</v>
      </c>
      <c r="BM27" s="346">
        <v>61.166879999999999</v>
      </c>
      <c r="BN27" s="346">
        <v>52.368259999999999</v>
      </c>
      <c r="BO27" s="346">
        <v>56.699800000000003</v>
      </c>
      <c r="BP27" s="346">
        <v>66.100890000000007</v>
      </c>
      <c r="BQ27" s="346">
        <v>76.53004</v>
      </c>
      <c r="BR27" s="346">
        <v>76.987089999999995</v>
      </c>
      <c r="BS27" s="346">
        <v>64.817859999999996</v>
      </c>
      <c r="BT27" s="346">
        <v>59.718069999999997</v>
      </c>
      <c r="BU27" s="346">
        <v>57.195590000000003</v>
      </c>
      <c r="BV27" s="346">
        <v>69.858789999999999</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235</v>
      </c>
      <c r="B29" s="97" t="s">
        <v>180</v>
      </c>
      <c r="C29" s="258">
        <v>7.7449619820000004</v>
      </c>
      <c r="D29" s="258">
        <v>2.5423729989999999</v>
      </c>
      <c r="E29" s="258">
        <v>3.662747999</v>
      </c>
      <c r="F29" s="258">
        <v>2.25953202</v>
      </c>
      <c r="G29" s="258">
        <v>2.9045670000000001</v>
      </c>
      <c r="H29" s="258">
        <v>-0.46872997999999999</v>
      </c>
      <c r="I29" s="258">
        <v>0.14452700600000001</v>
      </c>
      <c r="J29" s="258">
        <v>0.91165402500000003</v>
      </c>
      <c r="K29" s="258">
        <v>-2.61470103</v>
      </c>
      <c r="L29" s="258">
        <v>1.7085759840000001</v>
      </c>
      <c r="M29" s="258">
        <v>0.56190699</v>
      </c>
      <c r="N29" s="258">
        <v>-4.3769459929999996</v>
      </c>
      <c r="O29" s="258">
        <v>5.4214874000000003E-2</v>
      </c>
      <c r="P29" s="258">
        <v>0.64524136799999998</v>
      </c>
      <c r="Q29" s="258">
        <v>-5.1470739000000001E-2</v>
      </c>
      <c r="R29" s="258">
        <v>2.6352314200000002</v>
      </c>
      <c r="S29" s="258">
        <v>-6.0650013000000003E-2</v>
      </c>
      <c r="T29" s="258">
        <v>-0.75923803000000001</v>
      </c>
      <c r="U29" s="258">
        <v>1.0449337649999999</v>
      </c>
      <c r="V29" s="258">
        <v>0.92281104400000002</v>
      </c>
      <c r="W29" s="258">
        <v>-0.11217555</v>
      </c>
      <c r="X29" s="258">
        <v>-0.86052205699999995</v>
      </c>
      <c r="Y29" s="258">
        <v>0.47347956000000002</v>
      </c>
      <c r="Z29" s="258">
        <v>-2.4876249480000001</v>
      </c>
      <c r="AA29" s="258">
        <v>2.6608377860000001</v>
      </c>
      <c r="AB29" s="258">
        <v>0.11254610399999999</v>
      </c>
      <c r="AC29" s="258">
        <v>2.2227558059999999</v>
      </c>
      <c r="AD29" s="258">
        <v>2.3210778099999998</v>
      </c>
      <c r="AE29" s="258">
        <v>0.89805274199999996</v>
      </c>
      <c r="AF29" s="258">
        <v>-2.57222807</v>
      </c>
      <c r="AG29" s="258">
        <v>-0.26220289933000002</v>
      </c>
      <c r="AH29" s="258">
        <v>0.73858671167000001</v>
      </c>
      <c r="AI29" s="258">
        <v>0.20249766266999999</v>
      </c>
      <c r="AJ29" s="258">
        <v>-0.38888337733</v>
      </c>
      <c r="AK29" s="258">
        <v>-0.34973859733000001</v>
      </c>
      <c r="AL29" s="258">
        <v>-2.9191799863000001</v>
      </c>
      <c r="AM29" s="258">
        <v>1.0964061907</v>
      </c>
      <c r="AN29" s="258">
        <v>-4.9553510433999998E-2</v>
      </c>
      <c r="AO29" s="258">
        <v>7.0827101523999998</v>
      </c>
      <c r="AP29" s="258">
        <v>2.1638708106000002</v>
      </c>
      <c r="AQ29" s="258">
        <v>-2.6644520315000002</v>
      </c>
      <c r="AR29" s="258">
        <v>-4.9687686835999996</v>
      </c>
      <c r="AS29" s="258">
        <v>0.25256656904000002</v>
      </c>
      <c r="AT29" s="258">
        <v>2.4320604232999998</v>
      </c>
      <c r="AU29" s="258">
        <v>-1.0905844306000001</v>
      </c>
      <c r="AV29" s="258">
        <v>-1.5094202649999999</v>
      </c>
      <c r="AW29" s="258">
        <v>-2.4982680535999999</v>
      </c>
      <c r="AX29" s="258">
        <v>-4.7635619588999996</v>
      </c>
      <c r="AY29" s="258">
        <v>3.6048471533000002</v>
      </c>
      <c r="AZ29" s="258">
        <v>-2.9869718869000002</v>
      </c>
      <c r="BA29" s="346">
        <v>0</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903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791</v>
      </c>
      <c r="B32" s="199" t="s">
        <v>201</v>
      </c>
      <c r="C32" s="258">
        <v>48.317999999999998</v>
      </c>
      <c r="D32" s="258">
        <v>49.743000000000002</v>
      </c>
      <c r="E32" s="258">
        <v>51.140999999999998</v>
      </c>
      <c r="F32" s="258">
        <v>51.283000000000001</v>
      </c>
      <c r="G32" s="258">
        <v>50.725999999999999</v>
      </c>
      <c r="H32" s="258">
        <v>50.374000000000002</v>
      </c>
      <c r="I32" s="258">
        <v>49.12</v>
      </c>
      <c r="J32" s="258">
        <v>47.499000000000002</v>
      </c>
      <c r="K32" s="258">
        <v>46.231000000000002</v>
      </c>
      <c r="L32" s="258">
        <v>45.83</v>
      </c>
      <c r="M32" s="258">
        <v>45.55</v>
      </c>
      <c r="N32" s="258">
        <v>46.156999999999996</v>
      </c>
      <c r="O32" s="258">
        <v>46.914340000000003</v>
      </c>
      <c r="P32" s="258">
        <v>47.671680000000002</v>
      </c>
      <c r="Q32" s="258">
        <v>48.429020000000001</v>
      </c>
      <c r="R32" s="258">
        <v>48.998170000000002</v>
      </c>
      <c r="S32" s="258">
        <v>49.567309999999999</v>
      </c>
      <c r="T32" s="258">
        <v>50.136450000000004</v>
      </c>
      <c r="U32" s="258">
        <v>49.13841</v>
      </c>
      <c r="V32" s="258">
        <v>48.140369999999997</v>
      </c>
      <c r="W32" s="258">
        <v>47.142330000000001</v>
      </c>
      <c r="X32" s="258">
        <v>47.068330000000003</v>
      </c>
      <c r="Y32" s="258">
        <v>46.994329999999998</v>
      </c>
      <c r="Z32" s="258">
        <v>45.658999999999999</v>
      </c>
      <c r="AA32" s="258">
        <v>45.438699999999997</v>
      </c>
      <c r="AB32" s="258">
        <v>45.779699999999998</v>
      </c>
      <c r="AC32" s="258">
        <v>46.192329999999998</v>
      </c>
      <c r="AD32" s="258">
        <v>46.764940000000003</v>
      </c>
      <c r="AE32" s="258">
        <v>46.310409999999997</v>
      </c>
      <c r="AF32" s="258">
        <v>45.610169999999997</v>
      </c>
      <c r="AG32" s="258">
        <v>45.354970000000002</v>
      </c>
      <c r="AH32" s="258">
        <v>43.795810000000003</v>
      </c>
      <c r="AI32" s="258">
        <v>43.219909999999999</v>
      </c>
      <c r="AJ32" s="258">
        <v>43.14622</v>
      </c>
      <c r="AK32" s="258">
        <v>43.527119999999996</v>
      </c>
      <c r="AL32" s="258">
        <v>44.74971</v>
      </c>
      <c r="AM32" s="258">
        <v>44.719389999999997</v>
      </c>
      <c r="AN32" s="258">
        <v>45.426729999999999</v>
      </c>
      <c r="AO32" s="258">
        <v>45.476320000000001</v>
      </c>
      <c r="AP32" s="258">
        <v>46.134929999999997</v>
      </c>
      <c r="AQ32" s="258">
        <v>45.710700000000003</v>
      </c>
      <c r="AR32" s="258">
        <v>45.157400000000003</v>
      </c>
      <c r="AS32" s="258">
        <v>44.742939999999997</v>
      </c>
      <c r="AT32" s="258">
        <v>43.125349999999997</v>
      </c>
      <c r="AU32" s="258">
        <v>42.078240000000001</v>
      </c>
      <c r="AV32" s="258">
        <v>42.117699999999999</v>
      </c>
      <c r="AW32" s="258">
        <v>42.395009999999999</v>
      </c>
      <c r="AX32" s="258">
        <v>43.686999999999998</v>
      </c>
      <c r="AY32" s="258">
        <v>43.639200000000002</v>
      </c>
      <c r="AZ32" s="258">
        <v>44.380749999999999</v>
      </c>
      <c r="BA32" s="346">
        <v>44.668909999999997</v>
      </c>
      <c r="BB32" s="346">
        <v>45.305500000000002</v>
      </c>
      <c r="BC32" s="346">
        <v>44.571210000000001</v>
      </c>
      <c r="BD32" s="346">
        <v>43.970999999999997</v>
      </c>
      <c r="BE32" s="346">
        <v>43.568629999999999</v>
      </c>
      <c r="BF32" s="346">
        <v>41.902200000000001</v>
      </c>
      <c r="BG32" s="346">
        <v>41.081220000000002</v>
      </c>
      <c r="BH32" s="346">
        <v>41.109029999999997</v>
      </c>
      <c r="BI32" s="346">
        <v>41.394129999999997</v>
      </c>
      <c r="BJ32" s="346">
        <v>42.725149999999999</v>
      </c>
      <c r="BK32" s="346">
        <v>43.639200000000002</v>
      </c>
      <c r="BL32" s="346">
        <v>44.380749999999999</v>
      </c>
      <c r="BM32" s="346">
        <v>44.668909999999997</v>
      </c>
      <c r="BN32" s="346">
        <v>45.305500000000002</v>
      </c>
      <c r="BO32" s="346">
        <v>44.571210000000001</v>
      </c>
      <c r="BP32" s="346">
        <v>43.970999999999997</v>
      </c>
      <c r="BQ32" s="346">
        <v>43.568629999999999</v>
      </c>
      <c r="BR32" s="346">
        <v>41.902200000000001</v>
      </c>
      <c r="BS32" s="346">
        <v>41.081220000000002</v>
      </c>
      <c r="BT32" s="346">
        <v>41.109029999999997</v>
      </c>
      <c r="BU32" s="346">
        <v>41.394129999999997</v>
      </c>
      <c r="BV32" s="346">
        <v>42.725149999999999</v>
      </c>
    </row>
    <row r="33" spans="1:74" ht="11.1" customHeight="1" x14ac:dyDescent="0.2">
      <c r="A33" s="98" t="s">
        <v>792</v>
      </c>
      <c r="B33" s="200" t="s">
        <v>102</v>
      </c>
      <c r="C33" s="258">
        <v>187.46509</v>
      </c>
      <c r="D33" s="258">
        <v>193.94536199999999</v>
      </c>
      <c r="E33" s="258">
        <v>202.165716</v>
      </c>
      <c r="F33" s="258">
        <v>209.15561199999999</v>
      </c>
      <c r="G33" s="258">
        <v>210.13198</v>
      </c>
      <c r="H33" s="258">
        <v>205.02284</v>
      </c>
      <c r="I33" s="258">
        <v>191.194354</v>
      </c>
      <c r="J33" s="258">
        <v>185.909899</v>
      </c>
      <c r="K33" s="258">
        <v>189.529652</v>
      </c>
      <c r="L33" s="258">
        <v>193.929665</v>
      </c>
      <c r="M33" s="258">
        <v>195.84838500000001</v>
      </c>
      <c r="N33" s="258">
        <v>192.69642400000001</v>
      </c>
      <c r="O33" s="258">
        <v>186.14030399999999</v>
      </c>
      <c r="P33" s="258">
        <v>182.54714100000001</v>
      </c>
      <c r="Q33" s="258">
        <v>178.419208</v>
      </c>
      <c r="R33" s="258">
        <v>179.79828000000001</v>
      </c>
      <c r="S33" s="258">
        <v>184.05936700000001</v>
      </c>
      <c r="T33" s="258">
        <v>178.11008000000001</v>
      </c>
      <c r="U33" s="258">
        <v>167.138475</v>
      </c>
      <c r="V33" s="258">
        <v>161.81893500000001</v>
      </c>
      <c r="W33" s="258">
        <v>160.07851600000001</v>
      </c>
      <c r="X33" s="258">
        <v>161.381169</v>
      </c>
      <c r="Y33" s="258">
        <v>163.23815999999999</v>
      </c>
      <c r="Z33" s="258">
        <v>154.675985</v>
      </c>
      <c r="AA33" s="258">
        <v>140.146165</v>
      </c>
      <c r="AB33" s="258">
        <v>125.99542</v>
      </c>
      <c r="AC33" s="258">
        <v>124.001074</v>
      </c>
      <c r="AD33" s="258">
        <v>134.749605</v>
      </c>
      <c r="AE33" s="258">
        <v>142.828901</v>
      </c>
      <c r="AF33" s="258">
        <v>139.49220700000001</v>
      </c>
      <c r="AG33" s="258">
        <v>132.09507060000001</v>
      </c>
      <c r="AH33" s="258">
        <v>127.8109326</v>
      </c>
      <c r="AI33" s="258">
        <v>131.19545729999999</v>
      </c>
      <c r="AJ33" s="258">
        <v>143.76646450000001</v>
      </c>
      <c r="AK33" s="258">
        <v>149.542225</v>
      </c>
      <c r="AL33" s="258">
        <v>158.6367401</v>
      </c>
      <c r="AM33" s="258">
        <v>161.73258659999999</v>
      </c>
      <c r="AN33" s="258">
        <v>156.3918137</v>
      </c>
      <c r="AO33" s="258">
        <v>161.25903109999999</v>
      </c>
      <c r="AP33" s="258">
        <v>174.1925875</v>
      </c>
      <c r="AQ33" s="258">
        <v>180.1935479</v>
      </c>
      <c r="AR33" s="258">
        <v>174.05683669999999</v>
      </c>
      <c r="AS33" s="258">
        <v>165.8040536</v>
      </c>
      <c r="AT33" s="258">
        <v>163.93149969999999</v>
      </c>
      <c r="AU33" s="258">
        <v>170.24815480000001</v>
      </c>
      <c r="AV33" s="258">
        <v>183.82530969999999</v>
      </c>
      <c r="AW33" s="258">
        <v>196.9170901</v>
      </c>
      <c r="AX33" s="258">
        <v>205.03991070000001</v>
      </c>
      <c r="AY33" s="258">
        <v>184.67329939999999</v>
      </c>
      <c r="AZ33" s="258">
        <v>177.72584119999999</v>
      </c>
      <c r="BA33" s="346">
        <v>182.19649999999999</v>
      </c>
      <c r="BB33" s="346">
        <v>187.11750000000001</v>
      </c>
      <c r="BC33" s="346">
        <v>188.0669</v>
      </c>
      <c r="BD33" s="346">
        <v>183.5104</v>
      </c>
      <c r="BE33" s="346">
        <v>173.2064</v>
      </c>
      <c r="BF33" s="346">
        <v>166.68100000000001</v>
      </c>
      <c r="BG33" s="346">
        <v>167.15969999999999</v>
      </c>
      <c r="BH33" s="346">
        <v>173.54069999999999</v>
      </c>
      <c r="BI33" s="346">
        <v>175.54230000000001</v>
      </c>
      <c r="BJ33" s="346">
        <v>175.67320000000001</v>
      </c>
      <c r="BK33" s="346">
        <v>165.98390000000001</v>
      </c>
      <c r="BL33" s="346">
        <v>164.52369999999999</v>
      </c>
      <c r="BM33" s="346">
        <v>169.03479999999999</v>
      </c>
      <c r="BN33" s="346">
        <v>172.57320000000001</v>
      </c>
      <c r="BO33" s="346">
        <v>173.73840000000001</v>
      </c>
      <c r="BP33" s="346">
        <v>168.36689999999999</v>
      </c>
      <c r="BQ33" s="346">
        <v>158.2775</v>
      </c>
      <c r="BR33" s="346">
        <v>151.8433</v>
      </c>
      <c r="BS33" s="346">
        <v>152.36109999999999</v>
      </c>
      <c r="BT33" s="346">
        <v>157.35839999999999</v>
      </c>
      <c r="BU33" s="346">
        <v>159.4273</v>
      </c>
      <c r="BV33" s="346">
        <v>155.845</v>
      </c>
    </row>
    <row r="34" spans="1:74" ht="11.1" customHeight="1" x14ac:dyDescent="0.2">
      <c r="A34" s="98" t="s">
        <v>65</v>
      </c>
      <c r="B34" s="200" t="s">
        <v>66</v>
      </c>
      <c r="C34" s="258">
        <v>180.091309</v>
      </c>
      <c r="D34" s="258">
        <v>186.86552</v>
      </c>
      <c r="E34" s="258">
        <v>195.37981099999999</v>
      </c>
      <c r="F34" s="258">
        <v>202.26539299999999</v>
      </c>
      <c r="G34" s="258">
        <v>203.13744500000001</v>
      </c>
      <c r="H34" s="258">
        <v>197.92399</v>
      </c>
      <c r="I34" s="258">
        <v>183.95845399999999</v>
      </c>
      <c r="J34" s="258">
        <v>178.536947</v>
      </c>
      <c r="K34" s="258">
        <v>182.01965100000001</v>
      </c>
      <c r="L34" s="258">
        <v>186.39613399999999</v>
      </c>
      <c r="M34" s="258">
        <v>188.291324</v>
      </c>
      <c r="N34" s="258">
        <v>185.11583300000001</v>
      </c>
      <c r="O34" s="258">
        <v>178.85896299999999</v>
      </c>
      <c r="P34" s="258">
        <v>175.56505300000001</v>
      </c>
      <c r="Q34" s="258">
        <v>171.73636999999999</v>
      </c>
      <c r="R34" s="258">
        <v>173.014216</v>
      </c>
      <c r="S34" s="258">
        <v>177.17407700000001</v>
      </c>
      <c r="T34" s="258">
        <v>171.12356399999999</v>
      </c>
      <c r="U34" s="258">
        <v>160.019272</v>
      </c>
      <c r="V34" s="258">
        <v>154.567047</v>
      </c>
      <c r="W34" s="258">
        <v>152.693941</v>
      </c>
      <c r="X34" s="258">
        <v>154.19420600000001</v>
      </c>
      <c r="Y34" s="258">
        <v>156.24880999999999</v>
      </c>
      <c r="Z34" s="258">
        <v>147.88424699999999</v>
      </c>
      <c r="AA34" s="258">
        <v>133.70472699999999</v>
      </c>
      <c r="AB34" s="258">
        <v>119.90428300000001</v>
      </c>
      <c r="AC34" s="258">
        <v>118.260238</v>
      </c>
      <c r="AD34" s="258">
        <v>128.92501799999999</v>
      </c>
      <c r="AE34" s="258">
        <v>136.92056299999999</v>
      </c>
      <c r="AF34" s="258">
        <v>133.479434</v>
      </c>
      <c r="AG34" s="258">
        <v>125.869913</v>
      </c>
      <c r="AH34" s="258">
        <v>121.36913199999999</v>
      </c>
      <c r="AI34" s="258">
        <v>124.54611800000001</v>
      </c>
      <c r="AJ34" s="258">
        <v>136.96425400000001</v>
      </c>
      <c r="AK34" s="258">
        <v>142.59539599999999</v>
      </c>
      <c r="AL34" s="258">
        <v>151.54845399999999</v>
      </c>
      <c r="AM34" s="258">
        <v>154.838515</v>
      </c>
      <c r="AN34" s="258">
        <v>149.85665</v>
      </c>
      <c r="AO34" s="258">
        <v>155.09493900000001</v>
      </c>
      <c r="AP34" s="258">
        <v>167.795345</v>
      </c>
      <c r="AQ34" s="258">
        <v>173.554756</v>
      </c>
      <c r="AR34" s="258">
        <v>167.17272</v>
      </c>
      <c r="AS34" s="258">
        <v>158.73047800000001</v>
      </c>
      <c r="AT34" s="258">
        <v>156.66751300000001</v>
      </c>
      <c r="AU34" s="258">
        <v>162.804078</v>
      </c>
      <c r="AV34" s="258">
        <v>176.25471099999999</v>
      </c>
      <c r="AW34" s="258">
        <v>189.22819799999999</v>
      </c>
      <c r="AX34" s="258">
        <v>197.23693900000001</v>
      </c>
      <c r="AY34" s="258">
        <v>177.09049999999999</v>
      </c>
      <c r="AZ34" s="258">
        <v>170.52889999999999</v>
      </c>
      <c r="BA34" s="346">
        <v>175.39359999999999</v>
      </c>
      <c r="BB34" s="346">
        <v>180.107</v>
      </c>
      <c r="BC34" s="346">
        <v>180.84379999999999</v>
      </c>
      <c r="BD34" s="346">
        <v>176.0686</v>
      </c>
      <c r="BE34" s="346">
        <v>165.59790000000001</v>
      </c>
      <c r="BF34" s="346">
        <v>158.90129999999999</v>
      </c>
      <c r="BG34" s="346">
        <v>159.21940000000001</v>
      </c>
      <c r="BH34" s="346">
        <v>165.49109999999999</v>
      </c>
      <c r="BI34" s="346">
        <v>167.39859999999999</v>
      </c>
      <c r="BJ34" s="346">
        <v>167.4391</v>
      </c>
      <c r="BK34" s="346">
        <v>157.99019999999999</v>
      </c>
      <c r="BL34" s="346">
        <v>156.9342</v>
      </c>
      <c r="BM34" s="346">
        <v>161.85579999999999</v>
      </c>
      <c r="BN34" s="346">
        <v>165.20169999999999</v>
      </c>
      <c r="BO34" s="346">
        <v>166.16890000000001</v>
      </c>
      <c r="BP34" s="346">
        <v>160.59280000000001</v>
      </c>
      <c r="BQ34" s="346">
        <v>150.35159999999999</v>
      </c>
      <c r="BR34" s="346">
        <v>143.76169999999999</v>
      </c>
      <c r="BS34" s="346">
        <v>144.13480000000001</v>
      </c>
      <c r="BT34" s="346">
        <v>149.0385</v>
      </c>
      <c r="BU34" s="346">
        <v>151.0284</v>
      </c>
      <c r="BV34" s="346">
        <v>147.37020000000001</v>
      </c>
    </row>
    <row r="35" spans="1:74" ht="11.1" customHeight="1" x14ac:dyDescent="0.2">
      <c r="A35" s="98" t="s">
        <v>63</v>
      </c>
      <c r="B35" s="200" t="s">
        <v>67</v>
      </c>
      <c r="C35" s="258">
        <v>4.2798230000000004</v>
      </c>
      <c r="D35" s="258">
        <v>4.1043349999999998</v>
      </c>
      <c r="E35" s="258">
        <v>3.9288470000000002</v>
      </c>
      <c r="F35" s="258">
        <v>4.025404</v>
      </c>
      <c r="G35" s="258">
        <v>4.1219619999999999</v>
      </c>
      <c r="H35" s="258">
        <v>4.2185189999999997</v>
      </c>
      <c r="I35" s="258">
        <v>4.3182739999999997</v>
      </c>
      <c r="J35" s="258">
        <v>4.4180299999999999</v>
      </c>
      <c r="K35" s="258">
        <v>4.5177849999999999</v>
      </c>
      <c r="L35" s="258">
        <v>4.5035230000000004</v>
      </c>
      <c r="M35" s="258">
        <v>4.4892599999999998</v>
      </c>
      <c r="N35" s="258">
        <v>4.4749980000000003</v>
      </c>
      <c r="O35" s="258">
        <v>4.298635</v>
      </c>
      <c r="P35" s="258">
        <v>4.1222709999999996</v>
      </c>
      <c r="Q35" s="258">
        <v>3.9459080000000002</v>
      </c>
      <c r="R35" s="258">
        <v>3.949751</v>
      </c>
      <c r="S35" s="258">
        <v>3.9535939999999998</v>
      </c>
      <c r="T35" s="258">
        <v>3.9574370000000001</v>
      </c>
      <c r="U35" s="258">
        <v>4.0742989999999999</v>
      </c>
      <c r="V35" s="258">
        <v>4.1911610000000001</v>
      </c>
      <c r="W35" s="258">
        <v>4.3080230000000004</v>
      </c>
      <c r="X35" s="258">
        <v>4.2377229999999999</v>
      </c>
      <c r="Y35" s="258">
        <v>4.1674220000000002</v>
      </c>
      <c r="Z35" s="258">
        <v>4.0971219999999997</v>
      </c>
      <c r="AA35" s="258">
        <v>3.913119</v>
      </c>
      <c r="AB35" s="258">
        <v>3.7291150000000002</v>
      </c>
      <c r="AC35" s="258">
        <v>3.545112</v>
      </c>
      <c r="AD35" s="258">
        <v>3.579018</v>
      </c>
      <c r="AE35" s="258">
        <v>3.6129229999999999</v>
      </c>
      <c r="AF35" s="258">
        <v>3.6468289999999999</v>
      </c>
      <c r="AG35" s="258">
        <v>3.8897759999999999</v>
      </c>
      <c r="AH35" s="258">
        <v>4.1294919999999999</v>
      </c>
      <c r="AI35" s="258">
        <v>4.3677760000000001</v>
      </c>
      <c r="AJ35" s="258">
        <v>4.514456</v>
      </c>
      <c r="AK35" s="258">
        <v>4.6581619999999999</v>
      </c>
      <c r="AL35" s="258">
        <v>4.8005829999999996</v>
      </c>
      <c r="AM35" s="258">
        <v>4.5821759999999996</v>
      </c>
      <c r="AN35" s="258">
        <v>4.3708520000000002</v>
      </c>
      <c r="AO35" s="258">
        <v>4.1475569999999999</v>
      </c>
      <c r="AP35" s="258">
        <v>4.2592249999999998</v>
      </c>
      <c r="AQ35" s="258">
        <v>4.3717629999999996</v>
      </c>
      <c r="AR35" s="258">
        <v>4.4835760000000002</v>
      </c>
      <c r="AS35" s="258">
        <v>4.7057880000000001</v>
      </c>
      <c r="AT35" s="258">
        <v>4.9219419999999996</v>
      </c>
      <c r="AU35" s="258">
        <v>5.1343420000000002</v>
      </c>
      <c r="AV35" s="258">
        <v>5.2569809999999997</v>
      </c>
      <c r="AW35" s="258">
        <v>5.3769879999999999</v>
      </c>
      <c r="AX35" s="258">
        <v>5.496194</v>
      </c>
      <c r="AY35" s="258">
        <v>5.2543430000000004</v>
      </c>
      <c r="AZ35" s="258">
        <v>5.0200490000000002</v>
      </c>
      <c r="BA35" s="346">
        <v>4.7778320000000001</v>
      </c>
      <c r="BB35" s="346">
        <v>4.8684960000000004</v>
      </c>
      <c r="BC35" s="346">
        <v>4.9576520000000004</v>
      </c>
      <c r="BD35" s="346">
        <v>5.0484150000000003</v>
      </c>
      <c r="BE35" s="346">
        <v>5.2506339999999998</v>
      </c>
      <c r="BF35" s="346">
        <v>5.449865</v>
      </c>
      <c r="BG35" s="346">
        <v>5.646115</v>
      </c>
      <c r="BH35" s="346">
        <v>5.755255</v>
      </c>
      <c r="BI35" s="346">
        <v>5.8552939999999998</v>
      </c>
      <c r="BJ35" s="346">
        <v>5.955254</v>
      </c>
      <c r="BK35" s="346">
        <v>5.6948540000000003</v>
      </c>
      <c r="BL35" s="346">
        <v>5.4429650000000001</v>
      </c>
      <c r="BM35" s="346">
        <v>5.1838420000000003</v>
      </c>
      <c r="BN35" s="346">
        <v>5.2582319999999996</v>
      </c>
      <c r="BO35" s="346">
        <v>5.3319270000000003</v>
      </c>
      <c r="BP35" s="346">
        <v>5.4079600000000001</v>
      </c>
      <c r="BQ35" s="346">
        <v>5.5957970000000001</v>
      </c>
      <c r="BR35" s="346">
        <v>5.7811469999999998</v>
      </c>
      <c r="BS35" s="346">
        <v>5.9638260000000001</v>
      </c>
      <c r="BT35" s="346">
        <v>6.0600160000000001</v>
      </c>
      <c r="BU35" s="346">
        <v>6.147672</v>
      </c>
      <c r="BV35" s="346">
        <v>6.2358190000000002</v>
      </c>
    </row>
    <row r="36" spans="1:74" ht="11.1" customHeight="1" x14ac:dyDescent="0.2">
      <c r="A36" s="98" t="s">
        <v>64</v>
      </c>
      <c r="B36" s="200" t="s">
        <v>257</v>
      </c>
      <c r="C36" s="258">
        <v>2.506551</v>
      </c>
      <c r="D36" s="258">
        <v>2.40347</v>
      </c>
      <c r="E36" s="258">
        <v>2.3003900000000002</v>
      </c>
      <c r="F36" s="258">
        <v>2.298737</v>
      </c>
      <c r="G36" s="258">
        <v>2.297085</v>
      </c>
      <c r="H36" s="258">
        <v>2.2954319999999999</v>
      </c>
      <c r="I36" s="258">
        <v>2.3289680000000001</v>
      </c>
      <c r="J36" s="258">
        <v>2.3625050000000001</v>
      </c>
      <c r="K36" s="258">
        <v>2.3960409999999999</v>
      </c>
      <c r="L36" s="258">
        <v>2.4381910000000002</v>
      </c>
      <c r="M36" s="258">
        <v>2.4803419999999998</v>
      </c>
      <c r="N36" s="258">
        <v>2.5224920000000002</v>
      </c>
      <c r="O36" s="258">
        <v>2.4171819999999999</v>
      </c>
      <c r="P36" s="258">
        <v>2.311871</v>
      </c>
      <c r="Q36" s="258">
        <v>2.2065610000000002</v>
      </c>
      <c r="R36" s="258">
        <v>2.3045049999999998</v>
      </c>
      <c r="S36" s="258">
        <v>2.4024480000000001</v>
      </c>
      <c r="T36" s="258">
        <v>2.5003920000000002</v>
      </c>
      <c r="U36" s="258">
        <v>2.515628</v>
      </c>
      <c r="V36" s="258">
        <v>2.5308630000000001</v>
      </c>
      <c r="W36" s="258">
        <v>2.5460989999999999</v>
      </c>
      <c r="X36" s="258">
        <v>2.43072</v>
      </c>
      <c r="Y36" s="258">
        <v>2.3153410000000001</v>
      </c>
      <c r="Z36" s="258">
        <v>2.1999620000000002</v>
      </c>
      <c r="AA36" s="258">
        <v>2.0637120000000002</v>
      </c>
      <c r="AB36" s="258">
        <v>1.927462</v>
      </c>
      <c r="AC36" s="258">
        <v>1.791212</v>
      </c>
      <c r="AD36" s="258">
        <v>1.8329200000000001</v>
      </c>
      <c r="AE36" s="258">
        <v>1.8746290000000001</v>
      </c>
      <c r="AF36" s="258">
        <v>1.9370210000000001</v>
      </c>
      <c r="AG36" s="258">
        <v>1.904434</v>
      </c>
      <c r="AH36" s="258">
        <v>1.879413</v>
      </c>
      <c r="AI36" s="258">
        <v>1.846984</v>
      </c>
      <c r="AJ36" s="258">
        <v>1.851281</v>
      </c>
      <c r="AK36" s="258">
        <v>1.8500829999999999</v>
      </c>
      <c r="AL36" s="258">
        <v>1.8533459999999999</v>
      </c>
      <c r="AM36" s="258">
        <v>1.8446020000000001</v>
      </c>
      <c r="AN36" s="258">
        <v>1.70438</v>
      </c>
      <c r="AO36" s="258">
        <v>1.5633619999999999</v>
      </c>
      <c r="AP36" s="258">
        <v>1.684404</v>
      </c>
      <c r="AQ36" s="258">
        <v>1.81314</v>
      </c>
      <c r="AR36" s="258">
        <v>1.9463170000000001</v>
      </c>
      <c r="AS36" s="258">
        <v>1.911988</v>
      </c>
      <c r="AT36" s="258">
        <v>1.884789</v>
      </c>
      <c r="AU36" s="258">
        <v>1.851175</v>
      </c>
      <c r="AV36" s="258">
        <v>1.8535090000000001</v>
      </c>
      <c r="AW36" s="258">
        <v>1.8499369999999999</v>
      </c>
      <c r="AX36" s="258">
        <v>1.8492219999999999</v>
      </c>
      <c r="AY36" s="258">
        <v>1.838249</v>
      </c>
      <c r="AZ36" s="258">
        <v>1.6941649999999999</v>
      </c>
      <c r="BA36" s="346">
        <v>1.549234</v>
      </c>
      <c r="BB36" s="346">
        <v>1.6658489999999999</v>
      </c>
      <c r="BC36" s="346">
        <v>1.789083</v>
      </c>
      <c r="BD36" s="346">
        <v>1.9168499999999999</v>
      </c>
      <c r="BE36" s="346">
        <v>1.87975</v>
      </c>
      <c r="BF36" s="346">
        <v>1.850122</v>
      </c>
      <c r="BG36" s="346">
        <v>1.8130299999999999</v>
      </c>
      <c r="BH36" s="346">
        <v>1.8116110000000001</v>
      </c>
      <c r="BI36" s="346">
        <v>1.803714</v>
      </c>
      <c r="BJ36" s="346">
        <v>1.7985660000000001</v>
      </c>
      <c r="BK36" s="346">
        <v>1.7859400000000001</v>
      </c>
      <c r="BL36" s="346">
        <v>1.6410709999999999</v>
      </c>
      <c r="BM36" s="346">
        <v>1.4966649999999999</v>
      </c>
      <c r="BN36" s="346">
        <v>1.614384</v>
      </c>
      <c r="BO36" s="346">
        <v>1.7386349999999999</v>
      </c>
      <c r="BP36" s="346">
        <v>1.866938</v>
      </c>
      <c r="BQ36" s="346">
        <v>1.829404</v>
      </c>
      <c r="BR36" s="346">
        <v>1.7982450000000001</v>
      </c>
      <c r="BS36" s="346">
        <v>1.7589129999999999</v>
      </c>
      <c r="BT36" s="346">
        <v>1.754705</v>
      </c>
      <c r="BU36" s="346">
        <v>1.744216</v>
      </c>
      <c r="BV36" s="346">
        <v>1.7364759999999999</v>
      </c>
    </row>
    <row r="37" spans="1:74" ht="11.1" customHeight="1" x14ac:dyDescent="0.2">
      <c r="A37" s="98" t="s">
        <v>214</v>
      </c>
      <c r="B37" s="495" t="s">
        <v>215</v>
      </c>
      <c r="C37" s="258">
        <v>0.58740700000000001</v>
      </c>
      <c r="D37" s="258">
        <v>0.57203700000000002</v>
      </c>
      <c r="E37" s="258">
        <v>0.55666800000000005</v>
      </c>
      <c r="F37" s="258">
        <v>0.56607799999999997</v>
      </c>
      <c r="G37" s="258">
        <v>0.575488</v>
      </c>
      <c r="H37" s="258">
        <v>0.58489899999999995</v>
      </c>
      <c r="I37" s="258">
        <v>0.58865800000000001</v>
      </c>
      <c r="J37" s="258">
        <v>0.59241699999999997</v>
      </c>
      <c r="K37" s="258">
        <v>0.59617500000000001</v>
      </c>
      <c r="L37" s="258">
        <v>0.59181700000000004</v>
      </c>
      <c r="M37" s="258">
        <v>0.58745899999999995</v>
      </c>
      <c r="N37" s="258">
        <v>0.58310099999999998</v>
      </c>
      <c r="O37" s="258">
        <v>0.56552400000000003</v>
      </c>
      <c r="P37" s="258">
        <v>0.54794600000000004</v>
      </c>
      <c r="Q37" s="258">
        <v>0.53036899999999998</v>
      </c>
      <c r="R37" s="258">
        <v>0.52980799999999995</v>
      </c>
      <c r="S37" s="258">
        <v>0.52924800000000005</v>
      </c>
      <c r="T37" s="258">
        <v>0.52868700000000002</v>
      </c>
      <c r="U37" s="258">
        <v>0.52927599999999997</v>
      </c>
      <c r="V37" s="258">
        <v>0.529864</v>
      </c>
      <c r="W37" s="258">
        <v>0.53045299999999995</v>
      </c>
      <c r="X37" s="258">
        <v>0.51851999999999998</v>
      </c>
      <c r="Y37" s="258">
        <v>0.50658700000000001</v>
      </c>
      <c r="Z37" s="258">
        <v>0.49465399999999998</v>
      </c>
      <c r="AA37" s="258">
        <v>0.46460699999999999</v>
      </c>
      <c r="AB37" s="258">
        <v>0.43456</v>
      </c>
      <c r="AC37" s="258">
        <v>0.40451199999999998</v>
      </c>
      <c r="AD37" s="258">
        <v>0.41264899999999999</v>
      </c>
      <c r="AE37" s="258">
        <v>0.42078599999999999</v>
      </c>
      <c r="AF37" s="258">
        <v>0.428923</v>
      </c>
      <c r="AG37" s="258">
        <v>0.43094759999999999</v>
      </c>
      <c r="AH37" s="258">
        <v>0.43289559999999999</v>
      </c>
      <c r="AI37" s="258">
        <v>0.4345793</v>
      </c>
      <c r="AJ37" s="258">
        <v>0.43647350000000001</v>
      </c>
      <c r="AK37" s="258">
        <v>0.43858399999999997</v>
      </c>
      <c r="AL37" s="258">
        <v>0.4343571</v>
      </c>
      <c r="AM37" s="258">
        <v>0.46729359999999998</v>
      </c>
      <c r="AN37" s="258">
        <v>0.4599317</v>
      </c>
      <c r="AO37" s="258">
        <v>0.4531731</v>
      </c>
      <c r="AP37" s="258">
        <v>0.4536135</v>
      </c>
      <c r="AQ37" s="258">
        <v>0.45388889999999998</v>
      </c>
      <c r="AR37" s="258">
        <v>0.45422370000000001</v>
      </c>
      <c r="AS37" s="258">
        <v>0.45579960000000003</v>
      </c>
      <c r="AT37" s="258">
        <v>0.45725569999999999</v>
      </c>
      <c r="AU37" s="258">
        <v>0.45855980000000002</v>
      </c>
      <c r="AV37" s="258">
        <v>0.46010869999999998</v>
      </c>
      <c r="AW37" s="258">
        <v>0.46196710000000002</v>
      </c>
      <c r="AX37" s="258">
        <v>0.45755570000000001</v>
      </c>
      <c r="AY37" s="258">
        <v>0.49020740000000002</v>
      </c>
      <c r="AZ37" s="258">
        <v>0.48272720000000002</v>
      </c>
      <c r="BA37" s="346">
        <v>0.47582619999999998</v>
      </c>
      <c r="BB37" s="346">
        <v>0.47616330000000001</v>
      </c>
      <c r="BC37" s="346">
        <v>0.4763212</v>
      </c>
      <c r="BD37" s="346">
        <v>0.47654200000000002</v>
      </c>
      <c r="BE37" s="346">
        <v>0.47811429999999999</v>
      </c>
      <c r="BF37" s="346">
        <v>0.47968850000000002</v>
      </c>
      <c r="BG37" s="346">
        <v>0.48111599999999999</v>
      </c>
      <c r="BH37" s="346">
        <v>0.48275849999999998</v>
      </c>
      <c r="BI37" s="346">
        <v>0.48469109999999999</v>
      </c>
      <c r="BJ37" s="346">
        <v>0.48027629999999999</v>
      </c>
      <c r="BK37" s="346">
        <v>0.51292910000000003</v>
      </c>
      <c r="BL37" s="346">
        <v>0.50544160000000005</v>
      </c>
      <c r="BM37" s="346">
        <v>0.49852629999999998</v>
      </c>
      <c r="BN37" s="346">
        <v>0.49884450000000002</v>
      </c>
      <c r="BO37" s="346">
        <v>0.49897429999999998</v>
      </c>
      <c r="BP37" s="346">
        <v>0.49915999999999999</v>
      </c>
      <c r="BQ37" s="346">
        <v>0.50068990000000002</v>
      </c>
      <c r="BR37" s="346">
        <v>0.50221649999999995</v>
      </c>
      <c r="BS37" s="346">
        <v>0.50358860000000005</v>
      </c>
      <c r="BT37" s="346">
        <v>0.50516729999999999</v>
      </c>
      <c r="BU37" s="346">
        <v>0.50703019999999999</v>
      </c>
      <c r="BV37" s="346">
        <v>0.50253999999999999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5.19</v>
      </c>
      <c r="D41" s="261">
        <v>5.19</v>
      </c>
      <c r="E41" s="261">
        <v>5.19</v>
      </c>
      <c r="F41" s="261">
        <v>5.19</v>
      </c>
      <c r="G41" s="261">
        <v>5.19</v>
      </c>
      <c r="H41" s="261">
        <v>5.19</v>
      </c>
      <c r="I41" s="261">
        <v>5.19</v>
      </c>
      <c r="J41" s="261">
        <v>5.19</v>
      </c>
      <c r="K41" s="261">
        <v>5.19</v>
      </c>
      <c r="L41" s="261">
        <v>5.19</v>
      </c>
      <c r="M41" s="261">
        <v>5.19</v>
      </c>
      <c r="N41" s="261">
        <v>5.19</v>
      </c>
      <c r="O41" s="261">
        <v>5.5450577298999999</v>
      </c>
      <c r="P41" s="261">
        <v>5.5450577298999999</v>
      </c>
      <c r="Q41" s="261">
        <v>5.5450577298999999</v>
      </c>
      <c r="R41" s="261">
        <v>5.5450577298999999</v>
      </c>
      <c r="S41" s="261">
        <v>5.5450577298999999</v>
      </c>
      <c r="T41" s="261">
        <v>5.5450577298999999</v>
      </c>
      <c r="U41" s="261">
        <v>5.5450577298999999</v>
      </c>
      <c r="V41" s="261">
        <v>5.5450577298999999</v>
      </c>
      <c r="W41" s="261">
        <v>5.5450577298999999</v>
      </c>
      <c r="X41" s="261">
        <v>5.5450577298999999</v>
      </c>
      <c r="Y41" s="261">
        <v>5.5450577298999999</v>
      </c>
      <c r="Z41" s="261">
        <v>5.5450577298999999</v>
      </c>
      <c r="AA41" s="261">
        <v>5.4714052674999998</v>
      </c>
      <c r="AB41" s="261">
        <v>5.4714052674999998</v>
      </c>
      <c r="AC41" s="261">
        <v>5.4714052674999998</v>
      </c>
      <c r="AD41" s="261">
        <v>5.4714052674999998</v>
      </c>
      <c r="AE41" s="261">
        <v>5.4714052674999998</v>
      </c>
      <c r="AF41" s="261">
        <v>5.4714052674999998</v>
      </c>
      <c r="AG41" s="261">
        <v>5.4714052674999998</v>
      </c>
      <c r="AH41" s="261">
        <v>5.4714052674999998</v>
      </c>
      <c r="AI41" s="261">
        <v>5.4714052674999998</v>
      </c>
      <c r="AJ41" s="261">
        <v>5.4714052674999998</v>
      </c>
      <c r="AK41" s="261">
        <v>5.4714052674999998</v>
      </c>
      <c r="AL41" s="261">
        <v>5.4714052674999998</v>
      </c>
      <c r="AM41" s="261">
        <v>5.6111423961</v>
      </c>
      <c r="AN41" s="261">
        <v>5.6111423961</v>
      </c>
      <c r="AO41" s="261">
        <v>5.6111423961</v>
      </c>
      <c r="AP41" s="261">
        <v>5.6111423961</v>
      </c>
      <c r="AQ41" s="261">
        <v>5.6111423961</v>
      </c>
      <c r="AR41" s="261">
        <v>5.6111423961</v>
      </c>
      <c r="AS41" s="261">
        <v>5.6111423961</v>
      </c>
      <c r="AT41" s="261">
        <v>5.6111423961</v>
      </c>
      <c r="AU41" s="261">
        <v>5.6111423961</v>
      </c>
      <c r="AV41" s="261">
        <v>5.6111423961</v>
      </c>
      <c r="AW41" s="261">
        <v>5.6111423961</v>
      </c>
      <c r="AX41" s="261">
        <v>5.6111423961</v>
      </c>
      <c r="AY41" s="261">
        <v>5.4630918209999999</v>
      </c>
      <c r="AZ41" s="261">
        <v>5.4630918209999999</v>
      </c>
      <c r="BA41" s="384">
        <v>5.4630919999999996</v>
      </c>
      <c r="BB41" s="384">
        <v>5.4630919999999996</v>
      </c>
      <c r="BC41" s="384">
        <v>5.4630919999999996</v>
      </c>
      <c r="BD41" s="384">
        <v>5.4630919999999996</v>
      </c>
      <c r="BE41" s="384">
        <v>5.4630919999999996</v>
      </c>
      <c r="BF41" s="384">
        <v>5.4630919999999996</v>
      </c>
      <c r="BG41" s="384">
        <v>5.4630919999999996</v>
      </c>
      <c r="BH41" s="384">
        <v>5.4630919999999996</v>
      </c>
      <c r="BI41" s="384">
        <v>5.4630919999999996</v>
      </c>
      <c r="BJ41" s="384">
        <v>5.4630919999999996</v>
      </c>
      <c r="BK41" s="384">
        <v>5.3218629999999996</v>
      </c>
      <c r="BL41" s="384">
        <v>5.3218629999999996</v>
      </c>
      <c r="BM41" s="384">
        <v>5.3218629999999996</v>
      </c>
      <c r="BN41" s="384">
        <v>5.3218629999999996</v>
      </c>
      <c r="BO41" s="384">
        <v>5.3218629999999996</v>
      </c>
      <c r="BP41" s="384">
        <v>5.3218629999999996</v>
      </c>
      <c r="BQ41" s="384">
        <v>5.3218629999999996</v>
      </c>
      <c r="BR41" s="384">
        <v>5.3218629999999996</v>
      </c>
      <c r="BS41" s="384">
        <v>5.3218629999999996</v>
      </c>
      <c r="BT41" s="384">
        <v>5.3218629999999996</v>
      </c>
      <c r="BU41" s="384">
        <v>5.3218629999999996</v>
      </c>
      <c r="BV41" s="384">
        <v>5.3218629999999996</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758</v>
      </c>
      <c r="B43" s="200" t="s">
        <v>62</v>
      </c>
      <c r="C43" s="271">
        <v>0.27097695852999998</v>
      </c>
      <c r="D43" s="271">
        <v>0.27597536946000001</v>
      </c>
      <c r="E43" s="271">
        <v>0.27591705069</v>
      </c>
      <c r="F43" s="271">
        <v>0.28312857142999998</v>
      </c>
      <c r="G43" s="271">
        <v>0.28114746544000002</v>
      </c>
      <c r="H43" s="271">
        <v>0.26838571429000002</v>
      </c>
      <c r="I43" s="271">
        <v>0.26430414746999997</v>
      </c>
      <c r="J43" s="271">
        <v>0.26775115207</v>
      </c>
      <c r="K43" s="271">
        <v>0.25830952381</v>
      </c>
      <c r="L43" s="271">
        <v>0.24575576036999999</v>
      </c>
      <c r="M43" s="271">
        <v>0.25456190476000001</v>
      </c>
      <c r="N43" s="271">
        <v>0.25991705068999998</v>
      </c>
      <c r="O43" s="271">
        <v>0.25773271888999999</v>
      </c>
      <c r="P43" s="271">
        <v>0.26142857142999998</v>
      </c>
      <c r="Q43" s="271">
        <v>0.25925806452</v>
      </c>
      <c r="R43" s="271">
        <v>0.26679999999999998</v>
      </c>
      <c r="S43" s="271">
        <v>0.26748847926000002</v>
      </c>
      <c r="T43" s="271">
        <v>0.26518095238</v>
      </c>
      <c r="U43" s="271">
        <v>0.26912442396000003</v>
      </c>
      <c r="V43" s="271">
        <v>0.26664976958999997</v>
      </c>
      <c r="W43" s="271">
        <v>0.26597142857</v>
      </c>
      <c r="X43" s="271">
        <v>0.26277880184000002</v>
      </c>
      <c r="Y43" s="271">
        <v>0.26235714286</v>
      </c>
      <c r="Z43" s="271">
        <v>0.25593087557999999</v>
      </c>
      <c r="AA43" s="271">
        <v>0.26056221198000001</v>
      </c>
      <c r="AB43" s="271">
        <v>0.26313775509999998</v>
      </c>
      <c r="AC43" s="271">
        <v>0.26265437788000001</v>
      </c>
      <c r="AD43" s="271">
        <v>0.25745714285999999</v>
      </c>
      <c r="AE43" s="271">
        <v>0.26544700460999998</v>
      </c>
      <c r="AF43" s="271">
        <v>0.26558095238000001</v>
      </c>
      <c r="AG43" s="271">
        <v>0.27088479262999998</v>
      </c>
      <c r="AH43" s="271">
        <v>0.27330414746999998</v>
      </c>
      <c r="AI43" s="271">
        <v>0.26722857143000001</v>
      </c>
      <c r="AJ43" s="271">
        <v>0.25998617512</v>
      </c>
      <c r="AK43" s="271">
        <v>0.26458095238000001</v>
      </c>
      <c r="AL43" s="271">
        <v>0.26270967742000001</v>
      </c>
      <c r="AM43" s="271">
        <v>0.26173732718999998</v>
      </c>
      <c r="AN43" s="271">
        <v>0.2465</v>
      </c>
      <c r="AO43" s="271">
        <v>0.23292626727999999</v>
      </c>
      <c r="AP43" s="271">
        <v>0.23733809523999999</v>
      </c>
      <c r="AQ43" s="271">
        <v>0.24313364055</v>
      </c>
      <c r="AR43" s="271">
        <v>0.24679047619</v>
      </c>
      <c r="AS43" s="271">
        <v>0.24851152073999999</v>
      </c>
      <c r="AT43" s="271">
        <v>0.24896313364</v>
      </c>
      <c r="AU43" s="271">
        <v>0.24551428571</v>
      </c>
      <c r="AV43" s="271">
        <v>0.23961751151999999</v>
      </c>
      <c r="AW43" s="271">
        <v>0.22372380952000001</v>
      </c>
      <c r="AX43" s="271">
        <v>0.21460829493</v>
      </c>
      <c r="AY43" s="271">
        <v>0.23306912442</v>
      </c>
      <c r="AZ43" s="271">
        <v>0.24215873016</v>
      </c>
      <c r="BA43" s="365">
        <v>0.22688720000000001</v>
      </c>
      <c r="BB43" s="365">
        <v>0.2258841</v>
      </c>
      <c r="BC43" s="365">
        <v>0.2294061</v>
      </c>
      <c r="BD43" s="365">
        <v>0.2295913</v>
      </c>
      <c r="BE43" s="365">
        <v>0.22821440000000001</v>
      </c>
      <c r="BF43" s="365">
        <v>0.22601560000000001</v>
      </c>
      <c r="BG43" s="365">
        <v>0.219615</v>
      </c>
      <c r="BH43" s="365">
        <v>0.20383599999999999</v>
      </c>
      <c r="BI43" s="365">
        <v>0.19565160000000001</v>
      </c>
      <c r="BJ43" s="365">
        <v>0.19130639999999999</v>
      </c>
      <c r="BK43" s="365">
        <v>0.19422629999999999</v>
      </c>
      <c r="BL43" s="365">
        <v>0.1910164</v>
      </c>
      <c r="BM43" s="365">
        <v>0.2062397</v>
      </c>
      <c r="BN43" s="365">
        <v>0.20626890000000001</v>
      </c>
      <c r="BO43" s="365">
        <v>0.20969389999999999</v>
      </c>
      <c r="BP43" s="365">
        <v>0.20150560000000001</v>
      </c>
      <c r="BQ43" s="365">
        <v>0.19469439999999999</v>
      </c>
      <c r="BR43" s="365">
        <v>0.1846023</v>
      </c>
      <c r="BS43" s="365">
        <v>0.17374300000000001</v>
      </c>
      <c r="BT43" s="365">
        <v>0.16008320000000001</v>
      </c>
      <c r="BU43" s="365">
        <v>0.15481400000000001</v>
      </c>
      <c r="BV43" s="365">
        <v>0.1542019</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683</v>
      </c>
      <c r="B45" s="201" t="s">
        <v>60</v>
      </c>
      <c r="C45" s="215">
        <v>2.37</v>
      </c>
      <c r="D45" s="215">
        <v>2.38</v>
      </c>
      <c r="E45" s="215">
        <v>2.39</v>
      </c>
      <c r="F45" s="215">
        <v>2.42</v>
      </c>
      <c r="G45" s="215">
        <v>2.42</v>
      </c>
      <c r="H45" s="215">
        <v>2.36</v>
      </c>
      <c r="I45" s="215">
        <v>2.4</v>
      </c>
      <c r="J45" s="215">
        <v>2.4</v>
      </c>
      <c r="K45" s="215">
        <v>2.38</v>
      </c>
      <c r="L45" s="215">
        <v>2.36</v>
      </c>
      <c r="M45" s="215">
        <v>2.36</v>
      </c>
      <c r="N45" s="215">
        <v>2.36</v>
      </c>
      <c r="O45" s="215">
        <v>2.34</v>
      </c>
      <c r="P45" s="215">
        <v>2.34</v>
      </c>
      <c r="Q45" s="215">
        <v>2.35</v>
      </c>
      <c r="R45" s="215">
        <v>2.37</v>
      </c>
      <c r="S45" s="215">
        <v>2.37</v>
      </c>
      <c r="T45" s="215">
        <v>2.36</v>
      </c>
      <c r="U45" s="215">
        <v>2.31</v>
      </c>
      <c r="V45" s="215">
        <v>2.33</v>
      </c>
      <c r="W45" s="215">
        <v>2.35</v>
      </c>
      <c r="X45" s="215">
        <v>2.34</v>
      </c>
      <c r="Y45" s="215">
        <v>2.33</v>
      </c>
      <c r="Z45" s="215">
        <v>2.34</v>
      </c>
      <c r="AA45" s="215">
        <v>2.29</v>
      </c>
      <c r="AB45" s="215">
        <v>2.3199999999999998</v>
      </c>
      <c r="AC45" s="215">
        <v>2.36</v>
      </c>
      <c r="AD45" s="215">
        <v>2.39</v>
      </c>
      <c r="AE45" s="215">
        <v>2.4</v>
      </c>
      <c r="AF45" s="215">
        <v>2.38</v>
      </c>
      <c r="AG45" s="215">
        <v>2.38</v>
      </c>
      <c r="AH45" s="215">
        <v>2.37</v>
      </c>
      <c r="AI45" s="215">
        <v>2.37</v>
      </c>
      <c r="AJ45" s="215">
        <v>2.31</v>
      </c>
      <c r="AK45" s="215">
        <v>2.2999999999999998</v>
      </c>
      <c r="AL45" s="215">
        <v>2.5099999999999998</v>
      </c>
      <c r="AM45" s="215">
        <v>2.2867763016999998</v>
      </c>
      <c r="AN45" s="215">
        <v>2.2597801385</v>
      </c>
      <c r="AO45" s="215">
        <v>2.2620348531999999</v>
      </c>
      <c r="AP45" s="215">
        <v>2.2349893321000001</v>
      </c>
      <c r="AQ45" s="215">
        <v>2.2629455619000001</v>
      </c>
      <c r="AR45" s="215">
        <v>2.2547954791999998</v>
      </c>
      <c r="AS45" s="215">
        <v>2.2136696178999999</v>
      </c>
      <c r="AT45" s="215">
        <v>2.2322290388999999</v>
      </c>
      <c r="AU45" s="215">
        <v>2.2168486120000002</v>
      </c>
      <c r="AV45" s="215">
        <v>2.1451655581</v>
      </c>
      <c r="AW45" s="215">
        <v>2.1535552958999999</v>
      </c>
      <c r="AX45" s="215">
        <v>2.1583525816</v>
      </c>
      <c r="AY45" s="215">
        <v>2.104425</v>
      </c>
      <c r="AZ45" s="215">
        <v>2.1459480000000002</v>
      </c>
      <c r="BA45" s="386">
        <v>2.170547</v>
      </c>
      <c r="BB45" s="386">
        <v>2.1803729999999999</v>
      </c>
      <c r="BC45" s="386">
        <v>2.2136800000000001</v>
      </c>
      <c r="BD45" s="386">
        <v>2.226404</v>
      </c>
      <c r="BE45" s="386">
        <v>2.217781</v>
      </c>
      <c r="BF45" s="386">
        <v>2.2236790000000002</v>
      </c>
      <c r="BG45" s="386">
        <v>2.1934200000000001</v>
      </c>
      <c r="BH45" s="386">
        <v>2.1905869999999998</v>
      </c>
      <c r="BI45" s="386">
        <v>2.1375419999999998</v>
      </c>
      <c r="BJ45" s="386">
        <v>2.1692659999999999</v>
      </c>
      <c r="BK45" s="386">
        <v>2.1474329999999999</v>
      </c>
      <c r="BL45" s="386">
        <v>2.17014</v>
      </c>
      <c r="BM45" s="386">
        <v>2.1729630000000002</v>
      </c>
      <c r="BN45" s="386">
        <v>2.178334</v>
      </c>
      <c r="BO45" s="386">
        <v>2.223986</v>
      </c>
      <c r="BP45" s="386">
        <v>2.234369</v>
      </c>
      <c r="BQ45" s="386">
        <v>2.2424149999999998</v>
      </c>
      <c r="BR45" s="386">
        <v>2.2452369999999999</v>
      </c>
      <c r="BS45" s="386">
        <v>2.2169449999999999</v>
      </c>
      <c r="BT45" s="386">
        <v>2.2133210000000001</v>
      </c>
      <c r="BU45" s="386">
        <v>2.1759189999999999</v>
      </c>
      <c r="BV45" s="386">
        <v>2.206413</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55" t="s">
        <v>1044</v>
      </c>
      <c r="C47" s="756"/>
      <c r="D47" s="756"/>
      <c r="E47" s="756"/>
      <c r="F47" s="756"/>
      <c r="G47" s="756"/>
      <c r="H47" s="756"/>
      <c r="I47" s="756"/>
      <c r="J47" s="756"/>
      <c r="K47" s="756"/>
      <c r="L47" s="756"/>
      <c r="M47" s="756"/>
      <c r="N47" s="756"/>
      <c r="O47" s="756"/>
      <c r="P47" s="756"/>
      <c r="Q47" s="756"/>
      <c r="AY47" s="521"/>
      <c r="AZ47" s="521"/>
      <c r="BA47" s="521"/>
      <c r="BB47" s="521"/>
      <c r="BC47" s="521"/>
      <c r="BD47" s="521"/>
      <c r="BE47" s="521"/>
      <c r="BF47" s="689"/>
      <c r="BG47" s="521"/>
      <c r="BH47" s="521"/>
      <c r="BI47" s="521"/>
      <c r="BJ47" s="521"/>
    </row>
    <row r="48" spans="1:74" s="456" customFormat="1" ht="12" customHeight="1" x14ac:dyDescent="0.2">
      <c r="A48" s="455"/>
      <c r="B48" s="812" t="s">
        <v>1113</v>
      </c>
      <c r="C48" s="778"/>
      <c r="D48" s="778"/>
      <c r="E48" s="778"/>
      <c r="F48" s="778"/>
      <c r="G48" s="778"/>
      <c r="H48" s="778"/>
      <c r="I48" s="778"/>
      <c r="J48" s="778"/>
      <c r="K48" s="778"/>
      <c r="L48" s="778"/>
      <c r="M48" s="778"/>
      <c r="N48" s="778"/>
      <c r="O48" s="778"/>
      <c r="P48" s="778"/>
      <c r="Q48" s="774"/>
      <c r="AY48" s="522"/>
      <c r="AZ48" s="522"/>
      <c r="BA48" s="522"/>
      <c r="BB48" s="522"/>
      <c r="BC48" s="522"/>
      <c r="BD48" s="522"/>
      <c r="BE48" s="522"/>
      <c r="BF48" s="690"/>
      <c r="BG48" s="522"/>
      <c r="BH48" s="522"/>
      <c r="BI48" s="522"/>
      <c r="BJ48" s="522"/>
    </row>
    <row r="49" spans="1:74" s="456" customFormat="1" ht="12" customHeight="1" x14ac:dyDescent="0.2">
      <c r="A49" s="455"/>
      <c r="B49" s="808" t="s">
        <v>1114</v>
      </c>
      <c r="C49" s="778"/>
      <c r="D49" s="778"/>
      <c r="E49" s="778"/>
      <c r="F49" s="778"/>
      <c r="G49" s="778"/>
      <c r="H49" s="778"/>
      <c r="I49" s="778"/>
      <c r="J49" s="778"/>
      <c r="K49" s="778"/>
      <c r="L49" s="778"/>
      <c r="M49" s="778"/>
      <c r="N49" s="778"/>
      <c r="O49" s="778"/>
      <c r="P49" s="778"/>
      <c r="Q49" s="774"/>
      <c r="AY49" s="522"/>
      <c r="AZ49" s="522"/>
      <c r="BA49" s="522"/>
      <c r="BB49" s="522"/>
      <c r="BC49" s="522"/>
      <c r="BD49" s="522"/>
      <c r="BE49" s="522"/>
      <c r="BF49" s="690"/>
      <c r="BG49" s="522"/>
      <c r="BH49" s="522"/>
      <c r="BI49" s="522"/>
      <c r="BJ49" s="522"/>
    </row>
    <row r="50" spans="1:74" s="456" customFormat="1" ht="12" customHeight="1" x14ac:dyDescent="0.2">
      <c r="A50" s="455"/>
      <c r="B50" s="812" t="s">
        <v>1115</v>
      </c>
      <c r="C50" s="778"/>
      <c r="D50" s="778"/>
      <c r="E50" s="778"/>
      <c r="F50" s="778"/>
      <c r="G50" s="778"/>
      <c r="H50" s="778"/>
      <c r="I50" s="778"/>
      <c r="J50" s="778"/>
      <c r="K50" s="778"/>
      <c r="L50" s="778"/>
      <c r="M50" s="778"/>
      <c r="N50" s="778"/>
      <c r="O50" s="778"/>
      <c r="P50" s="778"/>
      <c r="Q50" s="774"/>
      <c r="AY50" s="522"/>
      <c r="AZ50" s="522"/>
      <c r="BA50" s="522"/>
      <c r="BB50" s="522"/>
      <c r="BC50" s="522"/>
      <c r="BD50" s="522"/>
      <c r="BE50" s="522"/>
      <c r="BF50" s="690"/>
      <c r="BG50" s="522"/>
      <c r="BH50" s="522"/>
      <c r="BI50" s="522"/>
      <c r="BJ50" s="522"/>
    </row>
    <row r="51" spans="1:74" s="456" customFormat="1" ht="12" customHeight="1" x14ac:dyDescent="0.2">
      <c r="A51" s="455"/>
      <c r="B51" s="812" t="s">
        <v>101</v>
      </c>
      <c r="C51" s="778"/>
      <c r="D51" s="778"/>
      <c r="E51" s="778"/>
      <c r="F51" s="778"/>
      <c r="G51" s="778"/>
      <c r="H51" s="778"/>
      <c r="I51" s="778"/>
      <c r="J51" s="778"/>
      <c r="K51" s="778"/>
      <c r="L51" s="778"/>
      <c r="M51" s="778"/>
      <c r="N51" s="778"/>
      <c r="O51" s="778"/>
      <c r="P51" s="778"/>
      <c r="Q51" s="774"/>
      <c r="AY51" s="522"/>
      <c r="AZ51" s="522"/>
      <c r="BA51" s="522"/>
      <c r="BB51" s="522"/>
      <c r="BC51" s="522"/>
      <c r="BD51" s="522"/>
      <c r="BE51" s="522"/>
      <c r="BF51" s="690"/>
      <c r="BG51" s="522"/>
      <c r="BH51" s="522"/>
      <c r="BI51" s="522"/>
      <c r="BJ51" s="522"/>
    </row>
    <row r="52" spans="1:74" s="456" customFormat="1" ht="12" customHeight="1" x14ac:dyDescent="0.2">
      <c r="A52" s="455"/>
      <c r="B52" s="777" t="s">
        <v>1071</v>
      </c>
      <c r="C52" s="778"/>
      <c r="D52" s="778"/>
      <c r="E52" s="778"/>
      <c r="F52" s="778"/>
      <c r="G52" s="778"/>
      <c r="H52" s="778"/>
      <c r="I52" s="778"/>
      <c r="J52" s="778"/>
      <c r="K52" s="778"/>
      <c r="L52" s="778"/>
      <c r="M52" s="778"/>
      <c r="N52" s="778"/>
      <c r="O52" s="778"/>
      <c r="P52" s="778"/>
      <c r="Q52" s="774"/>
      <c r="AY52" s="522"/>
      <c r="AZ52" s="522"/>
      <c r="BA52" s="522"/>
      <c r="BB52" s="522"/>
      <c r="BC52" s="522"/>
      <c r="BD52" s="522"/>
      <c r="BE52" s="522"/>
      <c r="BF52" s="690"/>
      <c r="BG52" s="522"/>
      <c r="BH52" s="522"/>
      <c r="BI52" s="522"/>
      <c r="BJ52" s="522"/>
    </row>
    <row r="53" spans="1:74" s="456" customFormat="1" ht="22.35" customHeight="1" x14ac:dyDescent="0.2">
      <c r="A53" s="455"/>
      <c r="B53" s="777" t="s">
        <v>1116</v>
      </c>
      <c r="C53" s="778"/>
      <c r="D53" s="778"/>
      <c r="E53" s="778"/>
      <c r="F53" s="778"/>
      <c r="G53" s="778"/>
      <c r="H53" s="778"/>
      <c r="I53" s="778"/>
      <c r="J53" s="778"/>
      <c r="K53" s="778"/>
      <c r="L53" s="778"/>
      <c r="M53" s="778"/>
      <c r="N53" s="778"/>
      <c r="O53" s="778"/>
      <c r="P53" s="778"/>
      <c r="Q53" s="774"/>
      <c r="AY53" s="522"/>
      <c r="AZ53" s="522"/>
      <c r="BA53" s="522"/>
      <c r="BB53" s="522"/>
      <c r="BC53" s="522"/>
      <c r="BD53" s="522"/>
      <c r="BE53" s="522"/>
      <c r="BF53" s="690"/>
      <c r="BG53" s="522"/>
      <c r="BH53" s="522"/>
      <c r="BI53" s="522"/>
      <c r="BJ53" s="522"/>
    </row>
    <row r="54" spans="1:74" s="456" customFormat="1" ht="12" customHeight="1" x14ac:dyDescent="0.2">
      <c r="A54" s="455"/>
      <c r="B54" s="772" t="s">
        <v>1075</v>
      </c>
      <c r="C54" s="773"/>
      <c r="D54" s="773"/>
      <c r="E54" s="773"/>
      <c r="F54" s="773"/>
      <c r="G54" s="773"/>
      <c r="H54" s="773"/>
      <c r="I54" s="773"/>
      <c r="J54" s="773"/>
      <c r="K54" s="773"/>
      <c r="L54" s="773"/>
      <c r="M54" s="773"/>
      <c r="N54" s="773"/>
      <c r="O54" s="773"/>
      <c r="P54" s="773"/>
      <c r="Q54" s="774"/>
      <c r="AY54" s="522"/>
      <c r="AZ54" s="522"/>
      <c r="BA54" s="522"/>
      <c r="BB54" s="522"/>
      <c r="BC54" s="522"/>
      <c r="BD54" s="522"/>
      <c r="BE54" s="522"/>
      <c r="BF54" s="690"/>
      <c r="BG54" s="522"/>
      <c r="BH54" s="522"/>
      <c r="BI54" s="522"/>
      <c r="BJ54" s="522"/>
    </row>
    <row r="55" spans="1:74" s="457" customFormat="1" ht="12" customHeight="1" x14ac:dyDescent="0.2">
      <c r="A55" s="436"/>
      <c r="B55" s="786" t="s">
        <v>1186</v>
      </c>
      <c r="C55" s="774"/>
      <c r="D55" s="774"/>
      <c r="E55" s="774"/>
      <c r="F55" s="774"/>
      <c r="G55" s="774"/>
      <c r="H55" s="774"/>
      <c r="I55" s="774"/>
      <c r="J55" s="774"/>
      <c r="K55" s="774"/>
      <c r="L55" s="774"/>
      <c r="M55" s="774"/>
      <c r="N55" s="774"/>
      <c r="O55" s="774"/>
      <c r="P55" s="774"/>
      <c r="Q55" s="774"/>
      <c r="AY55" s="523"/>
      <c r="AZ55" s="523"/>
      <c r="BA55" s="523"/>
      <c r="BB55" s="523"/>
      <c r="BC55" s="523"/>
      <c r="BD55" s="523"/>
      <c r="BE55" s="523"/>
      <c r="BF55" s="691"/>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X35" activePane="bottomRight" state="frozen"/>
      <selection activeCell="BC15" sqref="BC15"/>
      <selection pane="topRight" activeCell="BC15" sqref="BC15"/>
      <selection pane="bottomLeft" activeCell="BC15" sqref="BC15"/>
      <selection pane="bottomRight" activeCell="AZ40" sqref="AZ40"/>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2" customWidth="1"/>
    <col min="59" max="62" width="6.5703125" style="380" customWidth="1"/>
    <col min="63" max="74" width="6.5703125" style="100" customWidth="1"/>
    <col min="75" max="16384" width="11" style="100"/>
  </cols>
  <sheetData>
    <row r="1" spans="1:74" ht="15.6" customHeight="1" x14ac:dyDescent="0.2">
      <c r="A1" s="765" t="s">
        <v>1023</v>
      </c>
      <c r="B1" s="813" t="s">
        <v>1038</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302"/>
    </row>
    <row r="2" spans="1:74" ht="14.1" customHeight="1" x14ac:dyDescent="0.2">
      <c r="A2" s="766"/>
      <c r="B2" s="542" t="str">
        <f>"U.S. Energy Information Administration  |  Short-Term Energy Outlook  - "&amp;Dates!D1</f>
        <v>U.S. Energy Information Administration  |  Short-Term Energy Outlook  - March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774</v>
      </c>
      <c r="B6" s="202" t="s">
        <v>608</v>
      </c>
      <c r="C6" s="214">
        <v>10.952524498000001</v>
      </c>
      <c r="D6" s="214">
        <v>10.668600701000001</v>
      </c>
      <c r="E6" s="214">
        <v>9.9706635139999999</v>
      </c>
      <c r="F6" s="214">
        <v>9.8409405420000002</v>
      </c>
      <c r="G6" s="214">
        <v>10.855407445000001</v>
      </c>
      <c r="H6" s="214">
        <v>12.027538373000001</v>
      </c>
      <c r="I6" s="214">
        <v>13.375473251000001</v>
      </c>
      <c r="J6" s="214">
        <v>12.764502136000001</v>
      </c>
      <c r="K6" s="214">
        <v>11.152829245</v>
      </c>
      <c r="L6" s="214">
        <v>10.053250782999999</v>
      </c>
      <c r="M6" s="214">
        <v>10.199167836000001</v>
      </c>
      <c r="N6" s="214">
        <v>10.794680279</v>
      </c>
      <c r="O6" s="214">
        <v>11.257012187999999</v>
      </c>
      <c r="P6" s="214">
        <v>11.061717145999999</v>
      </c>
      <c r="Q6" s="214">
        <v>10.496736581</v>
      </c>
      <c r="R6" s="214">
        <v>9.9777622790000002</v>
      </c>
      <c r="S6" s="214">
        <v>10.392117435999999</v>
      </c>
      <c r="T6" s="214">
        <v>11.894088245000001</v>
      </c>
      <c r="U6" s="214">
        <v>12.736955512</v>
      </c>
      <c r="V6" s="214">
        <v>12.428572429000001</v>
      </c>
      <c r="W6" s="214">
        <v>11.364696722</v>
      </c>
      <c r="X6" s="214">
        <v>10.158885887</v>
      </c>
      <c r="Y6" s="214">
        <v>10.484654730000001</v>
      </c>
      <c r="Z6" s="214">
        <v>11.387782181</v>
      </c>
      <c r="AA6" s="214">
        <v>12.169506808</v>
      </c>
      <c r="AB6" s="214">
        <v>11.583872703000001</v>
      </c>
      <c r="AC6" s="214">
        <v>10.703969645999999</v>
      </c>
      <c r="AD6" s="214">
        <v>9.9210195880000001</v>
      </c>
      <c r="AE6" s="214">
        <v>10.474977423</v>
      </c>
      <c r="AF6" s="214">
        <v>11.928134760000001</v>
      </c>
      <c r="AG6" s="214">
        <v>12.44450166</v>
      </c>
      <c r="AH6" s="214">
        <v>12.398101559000001</v>
      </c>
      <c r="AI6" s="214">
        <v>11.329550185</v>
      </c>
      <c r="AJ6" s="214">
        <v>10.145870922</v>
      </c>
      <c r="AK6" s="214">
        <v>10.583166974999999</v>
      </c>
      <c r="AL6" s="214">
        <v>10.901827614</v>
      </c>
      <c r="AM6" s="214">
        <v>11.665613817000001</v>
      </c>
      <c r="AN6" s="214">
        <v>11.984863467</v>
      </c>
      <c r="AO6" s="214">
        <v>10.475575318000001</v>
      </c>
      <c r="AP6" s="214">
        <v>9.8072817898999993</v>
      </c>
      <c r="AQ6" s="214">
        <v>10.417723205</v>
      </c>
      <c r="AR6" s="214">
        <v>12.097232619</v>
      </c>
      <c r="AS6" s="214">
        <v>12.952774064</v>
      </c>
      <c r="AT6" s="214">
        <v>12.700114986999999</v>
      </c>
      <c r="AU6" s="214">
        <v>11.701341665999999</v>
      </c>
      <c r="AV6" s="214">
        <v>10.09585914</v>
      </c>
      <c r="AW6" s="214">
        <v>10.054906021000001</v>
      </c>
      <c r="AX6" s="214">
        <v>10.465966666</v>
      </c>
      <c r="AY6" s="214">
        <v>11.546860000000001</v>
      </c>
      <c r="AZ6" s="214">
        <v>10.814489999999999</v>
      </c>
      <c r="BA6" s="355">
        <v>10.461370000000001</v>
      </c>
      <c r="BB6" s="355">
        <v>9.9372469999999993</v>
      </c>
      <c r="BC6" s="355">
        <v>10.55635</v>
      </c>
      <c r="BD6" s="355">
        <v>12.136089999999999</v>
      </c>
      <c r="BE6" s="355">
        <v>13.107559999999999</v>
      </c>
      <c r="BF6" s="355">
        <v>12.949310000000001</v>
      </c>
      <c r="BG6" s="355">
        <v>11.442629999999999</v>
      </c>
      <c r="BH6" s="355">
        <v>10.243320000000001</v>
      </c>
      <c r="BI6" s="355">
        <v>10.292299999999999</v>
      </c>
      <c r="BJ6" s="355">
        <v>11.349309999999999</v>
      </c>
      <c r="BK6" s="355">
        <v>11.741339999999999</v>
      </c>
      <c r="BL6" s="355">
        <v>11.345079999999999</v>
      </c>
      <c r="BM6" s="355">
        <v>10.559139999999999</v>
      </c>
      <c r="BN6" s="355">
        <v>10.070790000000001</v>
      </c>
      <c r="BO6" s="355">
        <v>10.69755</v>
      </c>
      <c r="BP6" s="355">
        <v>12.28321</v>
      </c>
      <c r="BQ6" s="355">
        <v>13.249610000000001</v>
      </c>
      <c r="BR6" s="355">
        <v>13.090350000000001</v>
      </c>
      <c r="BS6" s="355">
        <v>11.572419999999999</v>
      </c>
      <c r="BT6" s="355">
        <v>10.374700000000001</v>
      </c>
      <c r="BU6" s="355">
        <v>10.4282</v>
      </c>
      <c r="BV6" s="355">
        <v>11.540480000000001</v>
      </c>
    </row>
    <row r="7" spans="1:74" ht="11.1" customHeight="1" x14ac:dyDescent="0.2">
      <c r="A7" s="101" t="s">
        <v>773</v>
      </c>
      <c r="B7" s="130" t="s">
        <v>203</v>
      </c>
      <c r="C7" s="214">
        <v>10.52214341</v>
      </c>
      <c r="D7" s="214">
        <v>10.23414524</v>
      </c>
      <c r="E7" s="214">
        <v>9.5644496169999993</v>
      </c>
      <c r="F7" s="214">
        <v>9.4393940060000006</v>
      </c>
      <c r="G7" s="214">
        <v>10.43868535</v>
      </c>
      <c r="H7" s="214">
        <v>11.592002190000001</v>
      </c>
      <c r="I7" s="214">
        <v>12.913377880000001</v>
      </c>
      <c r="J7" s="214">
        <v>12.306246030000001</v>
      </c>
      <c r="K7" s="214">
        <v>10.71953544</v>
      </c>
      <c r="L7" s="214">
        <v>9.6421000390000007</v>
      </c>
      <c r="M7" s="214">
        <v>9.7682108000000003</v>
      </c>
      <c r="N7" s="214">
        <v>10.35472058</v>
      </c>
      <c r="O7" s="214">
        <v>10.80844301</v>
      </c>
      <c r="P7" s="214">
        <v>10.614231419999999</v>
      </c>
      <c r="Q7" s="214">
        <v>10.05896596</v>
      </c>
      <c r="R7" s="214">
        <v>9.5602204480000008</v>
      </c>
      <c r="S7" s="214">
        <v>9.9686343050000001</v>
      </c>
      <c r="T7" s="214">
        <v>11.44287403</v>
      </c>
      <c r="U7" s="214">
        <v>12.26155589</v>
      </c>
      <c r="V7" s="214">
        <v>11.96590387</v>
      </c>
      <c r="W7" s="214">
        <v>10.92126979</v>
      </c>
      <c r="X7" s="214">
        <v>9.7349109449999993</v>
      </c>
      <c r="Y7" s="214">
        <v>10.042910859999999</v>
      </c>
      <c r="Z7" s="214">
        <v>10.927347040000001</v>
      </c>
      <c r="AA7" s="214">
        <v>11.73049683</v>
      </c>
      <c r="AB7" s="214">
        <v>11.15270787</v>
      </c>
      <c r="AC7" s="214">
        <v>10.28755112</v>
      </c>
      <c r="AD7" s="214">
        <v>9.5151032050000008</v>
      </c>
      <c r="AE7" s="214">
        <v>10.06682522</v>
      </c>
      <c r="AF7" s="214">
        <v>11.49961113</v>
      </c>
      <c r="AG7" s="214">
        <v>11.99410806</v>
      </c>
      <c r="AH7" s="214">
        <v>11.94529693</v>
      </c>
      <c r="AI7" s="214">
        <v>10.89186664</v>
      </c>
      <c r="AJ7" s="214">
        <v>9.7369942910000002</v>
      </c>
      <c r="AK7" s="214">
        <v>10.157933359999999</v>
      </c>
      <c r="AL7" s="214">
        <v>10.45782502</v>
      </c>
      <c r="AM7" s="214">
        <v>11.218745220000001</v>
      </c>
      <c r="AN7" s="214">
        <v>11.550571804</v>
      </c>
      <c r="AO7" s="214">
        <v>10.073813337000001</v>
      </c>
      <c r="AP7" s="214">
        <v>9.4152791207999993</v>
      </c>
      <c r="AQ7" s="214">
        <v>10.013074576999999</v>
      </c>
      <c r="AR7" s="214">
        <v>11.659689973000001</v>
      </c>
      <c r="AS7" s="214">
        <v>12.494564253</v>
      </c>
      <c r="AT7" s="214">
        <v>12.247663604</v>
      </c>
      <c r="AU7" s="214">
        <v>11.25989036</v>
      </c>
      <c r="AV7" s="214">
        <v>9.6897477703000003</v>
      </c>
      <c r="AW7" s="214">
        <v>9.6221430791000007</v>
      </c>
      <c r="AX7" s="214">
        <v>10.018946916999999</v>
      </c>
      <c r="AY7" s="214">
        <v>11.100125</v>
      </c>
      <c r="AZ7" s="214">
        <v>10.393973900000001</v>
      </c>
      <c r="BA7" s="355">
        <v>10.070309999999999</v>
      </c>
      <c r="BB7" s="355">
        <v>9.5605609999999999</v>
      </c>
      <c r="BC7" s="355">
        <v>10.16433</v>
      </c>
      <c r="BD7" s="355">
        <v>11.71617</v>
      </c>
      <c r="BE7" s="355">
        <v>12.66578</v>
      </c>
      <c r="BF7" s="355">
        <v>12.51092</v>
      </c>
      <c r="BG7" s="355">
        <v>11.018219999999999</v>
      </c>
      <c r="BH7" s="355">
        <v>9.8505529999999997</v>
      </c>
      <c r="BI7" s="355">
        <v>9.8700749999999999</v>
      </c>
      <c r="BJ7" s="355">
        <v>10.90296</v>
      </c>
      <c r="BK7" s="355">
        <v>11.3043</v>
      </c>
      <c r="BL7" s="355">
        <v>10.927720000000001</v>
      </c>
      <c r="BM7" s="355">
        <v>10.170590000000001</v>
      </c>
      <c r="BN7" s="355">
        <v>9.6929599999999994</v>
      </c>
      <c r="BO7" s="355">
        <v>10.30198</v>
      </c>
      <c r="BP7" s="355">
        <v>11.85731</v>
      </c>
      <c r="BQ7" s="355">
        <v>12.79955</v>
      </c>
      <c r="BR7" s="355">
        <v>12.641920000000001</v>
      </c>
      <c r="BS7" s="355">
        <v>11.13719</v>
      </c>
      <c r="BT7" s="355">
        <v>9.9707760000000007</v>
      </c>
      <c r="BU7" s="355">
        <v>9.9945909999999998</v>
      </c>
      <c r="BV7" s="355">
        <v>11.082839999999999</v>
      </c>
    </row>
    <row r="8" spans="1:74" ht="11.1" customHeight="1" x14ac:dyDescent="0.2">
      <c r="A8" s="101" t="s">
        <v>378</v>
      </c>
      <c r="B8" s="130" t="s">
        <v>379</v>
      </c>
      <c r="C8" s="214">
        <v>0.43038108800000002</v>
      </c>
      <c r="D8" s="214">
        <v>0.43445546099999999</v>
      </c>
      <c r="E8" s="214">
        <v>0.40621389699999999</v>
      </c>
      <c r="F8" s="214">
        <v>0.40154653600000001</v>
      </c>
      <c r="G8" s="214">
        <v>0.41672209500000001</v>
      </c>
      <c r="H8" s="214">
        <v>0.43553618300000002</v>
      </c>
      <c r="I8" s="214">
        <v>0.46209537099999998</v>
      </c>
      <c r="J8" s="214">
        <v>0.458256106</v>
      </c>
      <c r="K8" s="214">
        <v>0.43329380499999998</v>
      </c>
      <c r="L8" s="214">
        <v>0.41115074400000001</v>
      </c>
      <c r="M8" s="214">
        <v>0.43095703600000002</v>
      </c>
      <c r="N8" s="214">
        <v>0.43995969899999998</v>
      </c>
      <c r="O8" s="214">
        <v>0.44856917800000001</v>
      </c>
      <c r="P8" s="214">
        <v>0.44748572599999997</v>
      </c>
      <c r="Q8" s="214">
        <v>0.43777062100000003</v>
      </c>
      <c r="R8" s="214">
        <v>0.41754183099999997</v>
      </c>
      <c r="S8" s="214">
        <v>0.42348313100000001</v>
      </c>
      <c r="T8" s="214">
        <v>0.45121421499999997</v>
      </c>
      <c r="U8" s="214">
        <v>0.47539962200000002</v>
      </c>
      <c r="V8" s="214">
        <v>0.46266855899999998</v>
      </c>
      <c r="W8" s="214">
        <v>0.443426932</v>
      </c>
      <c r="X8" s="214">
        <v>0.42397494200000002</v>
      </c>
      <c r="Y8" s="214">
        <v>0.44174386999999998</v>
      </c>
      <c r="Z8" s="214">
        <v>0.46043514099999999</v>
      </c>
      <c r="AA8" s="214">
        <v>0.43900997800000002</v>
      </c>
      <c r="AB8" s="214">
        <v>0.43116483300000003</v>
      </c>
      <c r="AC8" s="214">
        <v>0.41641852600000001</v>
      </c>
      <c r="AD8" s="214">
        <v>0.40591638299999999</v>
      </c>
      <c r="AE8" s="214">
        <v>0.40815220299999999</v>
      </c>
      <c r="AF8" s="214">
        <v>0.42852362999999999</v>
      </c>
      <c r="AG8" s="214">
        <v>0.45039360000000001</v>
      </c>
      <c r="AH8" s="214">
        <v>0.45280462900000001</v>
      </c>
      <c r="AI8" s="214">
        <v>0.43768354500000001</v>
      </c>
      <c r="AJ8" s="214">
        <v>0.40887663099999999</v>
      </c>
      <c r="AK8" s="214">
        <v>0.42523361500000001</v>
      </c>
      <c r="AL8" s="214">
        <v>0.44400259399999997</v>
      </c>
      <c r="AM8" s="214">
        <v>0.44686859677000002</v>
      </c>
      <c r="AN8" s="214">
        <v>0.43429166220999998</v>
      </c>
      <c r="AO8" s="214">
        <v>0.40176198132000002</v>
      </c>
      <c r="AP8" s="214">
        <v>0.39200266912999998</v>
      </c>
      <c r="AQ8" s="214">
        <v>0.40464862855</v>
      </c>
      <c r="AR8" s="214">
        <v>0.43754264567000001</v>
      </c>
      <c r="AS8" s="214">
        <v>0.45820981032000002</v>
      </c>
      <c r="AT8" s="214">
        <v>0.45245138241999999</v>
      </c>
      <c r="AU8" s="214">
        <v>0.44145130630000001</v>
      </c>
      <c r="AV8" s="214">
        <v>0.40611136954999999</v>
      </c>
      <c r="AW8" s="214">
        <v>0.43276294183000003</v>
      </c>
      <c r="AX8" s="214">
        <v>0.44701974860999999</v>
      </c>
      <c r="AY8" s="214">
        <v>0.44673499999999999</v>
      </c>
      <c r="AZ8" s="214">
        <v>0.4205161</v>
      </c>
      <c r="BA8" s="355">
        <v>0.39105529999999999</v>
      </c>
      <c r="BB8" s="355">
        <v>0.37668590000000002</v>
      </c>
      <c r="BC8" s="355">
        <v>0.392017</v>
      </c>
      <c r="BD8" s="355">
        <v>0.41991899999999999</v>
      </c>
      <c r="BE8" s="355">
        <v>0.44177889999999997</v>
      </c>
      <c r="BF8" s="355">
        <v>0.43839299999999998</v>
      </c>
      <c r="BG8" s="355">
        <v>0.42440630000000001</v>
      </c>
      <c r="BH8" s="355">
        <v>0.39276559999999999</v>
      </c>
      <c r="BI8" s="355">
        <v>0.4222265</v>
      </c>
      <c r="BJ8" s="355">
        <v>0.44635710000000001</v>
      </c>
      <c r="BK8" s="355">
        <v>0.4370426</v>
      </c>
      <c r="BL8" s="355">
        <v>0.41736069999999997</v>
      </c>
      <c r="BM8" s="355">
        <v>0.38855919999999999</v>
      </c>
      <c r="BN8" s="355">
        <v>0.37783410000000001</v>
      </c>
      <c r="BO8" s="355">
        <v>0.39556429999999998</v>
      </c>
      <c r="BP8" s="355">
        <v>0.4258961</v>
      </c>
      <c r="BQ8" s="355">
        <v>0.45006239999999997</v>
      </c>
      <c r="BR8" s="355">
        <v>0.44842690000000002</v>
      </c>
      <c r="BS8" s="355">
        <v>0.4352259</v>
      </c>
      <c r="BT8" s="355">
        <v>0.40392640000000002</v>
      </c>
      <c r="BU8" s="355">
        <v>0.43361319999999998</v>
      </c>
      <c r="BV8" s="355">
        <v>0.45763749999999997</v>
      </c>
    </row>
    <row r="9" spans="1:74" ht="11.1" customHeight="1" x14ac:dyDescent="0.2">
      <c r="A9" s="104" t="s">
        <v>775</v>
      </c>
      <c r="B9" s="130" t="s">
        <v>609</v>
      </c>
      <c r="C9" s="214">
        <v>0.103715645</v>
      </c>
      <c r="D9" s="214">
        <v>9.5506068999999999E-2</v>
      </c>
      <c r="E9" s="214">
        <v>9.7008548E-2</v>
      </c>
      <c r="F9" s="214">
        <v>0.1246497</v>
      </c>
      <c r="G9" s="214">
        <v>0.13941741899999999</v>
      </c>
      <c r="H9" s="214">
        <v>0.13864396600000001</v>
      </c>
      <c r="I9" s="214">
        <v>0.18279393499999999</v>
      </c>
      <c r="J9" s="214">
        <v>0.17732806500000001</v>
      </c>
      <c r="K9" s="214">
        <v>0.133400833</v>
      </c>
      <c r="L9" s="214">
        <v>0.11810741900000001</v>
      </c>
      <c r="M9" s="214">
        <v>0.12982766700000001</v>
      </c>
      <c r="N9" s="214">
        <v>0.10730893599999999</v>
      </c>
      <c r="O9" s="214">
        <v>0.15288722599999999</v>
      </c>
      <c r="P9" s="214">
        <v>0.16084164200000001</v>
      </c>
      <c r="Q9" s="214">
        <v>0.15650429099999999</v>
      </c>
      <c r="R9" s="214">
        <v>0.12673986700000001</v>
      </c>
      <c r="S9" s="214">
        <v>0.159175806</v>
      </c>
      <c r="T9" s="214">
        <v>0.17264740000000001</v>
      </c>
      <c r="U9" s="214">
        <v>0.182911451</v>
      </c>
      <c r="V9" s="214">
        <v>0.193298258</v>
      </c>
      <c r="W9" s="214">
        <v>0.1631592</v>
      </c>
      <c r="X9" s="214">
        <v>0.148529097</v>
      </c>
      <c r="Y9" s="214">
        <v>0.1695941</v>
      </c>
      <c r="Z9" s="214">
        <v>0.15296596800000001</v>
      </c>
      <c r="AA9" s="214">
        <v>0.12055158000000001</v>
      </c>
      <c r="AB9" s="214">
        <v>9.5671999999999993E-2</v>
      </c>
      <c r="AC9" s="214">
        <v>0.10221722599999999</v>
      </c>
      <c r="AD9" s="214">
        <v>9.7717032999999995E-2</v>
      </c>
      <c r="AE9" s="214">
        <v>0.130164742</v>
      </c>
      <c r="AF9" s="214">
        <v>0.129255867</v>
      </c>
      <c r="AG9" s="214">
        <v>0.151314226</v>
      </c>
      <c r="AH9" s="214">
        <v>0.16907396799999999</v>
      </c>
      <c r="AI9" s="214">
        <v>0.15758033299999999</v>
      </c>
      <c r="AJ9" s="214">
        <v>0.12779596800000001</v>
      </c>
      <c r="AK9" s="214">
        <v>0.15810286700000001</v>
      </c>
      <c r="AL9" s="214">
        <v>0.139581226</v>
      </c>
      <c r="AM9" s="214">
        <v>0.16786216129000001</v>
      </c>
      <c r="AN9" s="214">
        <v>0.15003485714000001</v>
      </c>
      <c r="AO9" s="214">
        <v>0.18292303226000001</v>
      </c>
      <c r="AP9" s="214">
        <v>0.19750580000000001</v>
      </c>
      <c r="AQ9" s="214">
        <v>0.19321206452</v>
      </c>
      <c r="AR9" s="214">
        <v>0.20198033333000001</v>
      </c>
      <c r="AS9" s="214">
        <v>0.20101541935</v>
      </c>
      <c r="AT9" s="214">
        <v>0.20945896774</v>
      </c>
      <c r="AU9" s="214">
        <v>0.19615350000000001</v>
      </c>
      <c r="AV9" s="214">
        <v>0.14664909676999999</v>
      </c>
      <c r="AW9" s="214">
        <v>0.17232790000000001</v>
      </c>
      <c r="AX9" s="214">
        <v>0.16396512902999999</v>
      </c>
      <c r="AY9" s="214">
        <v>0.17105339999999999</v>
      </c>
      <c r="AZ9" s="214">
        <v>0.16638629999999999</v>
      </c>
      <c r="BA9" s="355">
        <v>0.14675930000000001</v>
      </c>
      <c r="BB9" s="355">
        <v>0.14590990000000001</v>
      </c>
      <c r="BC9" s="355">
        <v>0.1562915</v>
      </c>
      <c r="BD9" s="355">
        <v>0.17395740000000001</v>
      </c>
      <c r="BE9" s="355">
        <v>0.20783860000000001</v>
      </c>
      <c r="BF9" s="355">
        <v>0.2062985</v>
      </c>
      <c r="BG9" s="355">
        <v>0.1464316</v>
      </c>
      <c r="BH9" s="355">
        <v>0.12339650000000001</v>
      </c>
      <c r="BI9" s="355">
        <v>0.1253553</v>
      </c>
      <c r="BJ9" s="355">
        <v>0.14972289999999999</v>
      </c>
      <c r="BK9" s="355">
        <v>0.1538649</v>
      </c>
      <c r="BL9" s="355">
        <v>0.15750420000000001</v>
      </c>
      <c r="BM9" s="355">
        <v>0.13590720000000001</v>
      </c>
      <c r="BN9" s="355">
        <v>0.13560259999999999</v>
      </c>
      <c r="BO9" s="355">
        <v>0.1470071</v>
      </c>
      <c r="BP9" s="355">
        <v>0.1660731</v>
      </c>
      <c r="BQ9" s="355">
        <v>0.20388410000000001</v>
      </c>
      <c r="BR9" s="355">
        <v>0.2031019</v>
      </c>
      <c r="BS9" s="355">
        <v>0.1444743</v>
      </c>
      <c r="BT9" s="355">
        <v>0.1239637</v>
      </c>
      <c r="BU9" s="355">
        <v>0.12595410000000001</v>
      </c>
      <c r="BV9" s="355">
        <v>0.15195239999999999</v>
      </c>
    </row>
    <row r="10" spans="1:74" ht="11.1" customHeight="1" x14ac:dyDescent="0.2">
      <c r="A10" s="104" t="s">
        <v>776</v>
      </c>
      <c r="B10" s="130" t="s">
        <v>550</v>
      </c>
      <c r="C10" s="214">
        <v>11.056240143</v>
      </c>
      <c r="D10" s="214">
        <v>10.76410677</v>
      </c>
      <c r="E10" s="214">
        <v>10.067672062</v>
      </c>
      <c r="F10" s="214">
        <v>9.9655902419999993</v>
      </c>
      <c r="G10" s="214">
        <v>10.994824864</v>
      </c>
      <c r="H10" s="214">
        <v>12.166182339000001</v>
      </c>
      <c r="I10" s="214">
        <v>13.558267186</v>
      </c>
      <c r="J10" s="214">
        <v>12.941830201</v>
      </c>
      <c r="K10" s="214">
        <v>11.286230078000001</v>
      </c>
      <c r="L10" s="214">
        <v>10.171358202</v>
      </c>
      <c r="M10" s="214">
        <v>10.328995503</v>
      </c>
      <c r="N10" s="214">
        <v>10.901989215</v>
      </c>
      <c r="O10" s="214">
        <v>11.409899414</v>
      </c>
      <c r="P10" s="214">
        <v>11.222558788000001</v>
      </c>
      <c r="Q10" s="214">
        <v>10.653240872</v>
      </c>
      <c r="R10" s="214">
        <v>10.104502146</v>
      </c>
      <c r="S10" s="214">
        <v>10.551293242</v>
      </c>
      <c r="T10" s="214">
        <v>12.066735645</v>
      </c>
      <c r="U10" s="214">
        <v>12.919866963</v>
      </c>
      <c r="V10" s="214">
        <v>12.621870686999999</v>
      </c>
      <c r="W10" s="214">
        <v>11.527855922000001</v>
      </c>
      <c r="X10" s="214">
        <v>10.307414983999999</v>
      </c>
      <c r="Y10" s="214">
        <v>10.65424883</v>
      </c>
      <c r="Z10" s="214">
        <v>11.540748149000001</v>
      </c>
      <c r="AA10" s="214">
        <v>12.290058388</v>
      </c>
      <c r="AB10" s="214">
        <v>11.679544702999999</v>
      </c>
      <c r="AC10" s="214">
        <v>10.806186872</v>
      </c>
      <c r="AD10" s="214">
        <v>10.018736621</v>
      </c>
      <c r="AE10" s="214">
        <v>10.605142165</v>
      </c>
      <c r="AF10" s="214">
        <v>12.057390627</v>
      </c>
      <c r="AG10" s="214">
        <v>12.595815886</v>
      </c>
      <c r="AH10" s="214">
        <v>12.567175527</v>
      </c>
      <c r="AI10" s="214">
        <v>11.487130518000001</v>
      </c>
      <c r="AJ10" s="214">
        <v>10.273666889999999</v>
      </c>
      <c r="AK10" s="214">
        <v>10.741269841999999</v>
      </c>
      <c r="AL10" s="214">
        <v>11.041408840000001</v>
      </c>
      <c r="AM10" s="214">
        <v>11.833475977999999</v>
      </c>
      <c r="AN10" s="214">
        <v>12.134898324</v>
      </c>
      <c r="AO10" s="214">
        <v>10.65849835</v>
      </c>
      <c r="AP10" s="214">
        <v>10.004787589999999</v>
      </c>
      <c r="AQ10" s="214">
        <v>10.610935270000001</v>
      </c>
      <c r="AR10" s="214">
        <v>12.299212952</v>
      </c>
      <c r="AS10" s="214">
        <v>13.153789483000001</v>
      </c>
      <c r="AT10" s="214">
        <v>12.909573954000001</v>
      </c>
      <c r="AU10" s="214">
        <v>11.897495166000001</v>
      </c>
      <c r="AV10" s="214">
        <v>10.242508236999999</v>
      </c>
      <c r="AW10" s="214">
        <v>10.227233921</v>
      </c>
      <c r="AX10" s="214">
        <v>10.629931794999999</v>
      </c>
      <c r="AY10" s="214">
        <v>11.7179134</v>
      </c>
      <c r="AZ10" s="214">
        <v>10.9808763</v>
      </c>
      <c r="BA10" s="355">
        <v>10.608129999999999</v>
      </c>
      <c r="BB10" s="355">
        <v>10.083159999999999</v>
      </c>
      <c r="BC10" s="355">
        <v>10.71264</v>
      </c>
      <c r="BD10" s="355">
        <v>12.31005</v>
      </c>
      <c r="BE10" s="355">
        <v>13.3154</v>
      </c>
      <c r="BF10" s="355">
        <v>13.155609999999999</v>
      </c>
      <c r="BG10" s="355">
        <v>11.58906</v>
      </c>
      <c r="BH10" s="355">
        <v>10.366720000000001</v>
      </c>
      <c r="BI10" s="355">
        <v>10.41766</v>
      </c>
      <c r="BJ10" s="355">
        <v>11.499040000000001</v>
      </c>
      <c r="BK10" s="355">
        <v>11.895200000000001</v>
      </c>
      <c r="BL10" s="355">
        <v>11.50258</v>
      </c>
      <c r="BM10" s="355">
        <v>10.69505</v>
      </c>
      <c r="BN10" s="355">
        <v>10.2064</v>
      </c>
      <c r="BO10" s="355">
        <v>10.84455</v>
      </c>
      <c r="BP10" s="355">
        <v>12.44928</v>
      </c>
      <c r="BQ10" s="355">
        <v>13.45349</v>
      </c>
      <c r="BR10" s="355">
        <v>13.29345</v>
      </c>
      <c r="BS10" s="355">
        <v>11.716889999999999</v>
      </c>
      <c r="BT10" s="355">
        <v>10.498670000000001</v>
      </c>
      <c r="BU10" s="355">
        <v>10.55416</v>
      </c>
      <c r="BV10" s="355">
        <v>11.69243</v>
      </c>
    </row>
    <row r="11" spans="1:74" ht="11.1" customHeight="1" x14ac:dyDescent="0.2">
      <c r="A11" s="104" t="s">
        <v>10</v>
      </c>
      <c r="B11" s="130" t="s">
        <v>380</v>
      </c>
      <c r="C11" s="214">
        <v>0.64839756599999998</v>
      </c>
      <c r="D11" s="214">
        <v>0.488202148</v>
      </c>
      <c r="E11" s="214">
        <v>0.55980870800000004</v>
      </c>
      <c r="F11" s="214">
        <v>0.58910809799999997</v>
      </c>
      <c r="G11" s="214">
        <v>1.050773057</v>
      </c>
      <c r="H11" s="214">
        <v>0.94663320900000003</v>
      </c>
      <c r="I11" s="214">
        <v>1.187614983</v>
      </c>
      <c r="J11" s="214">
        <v>0.77382534400000003</v>
      </c>
      <c r="K11" s="214">
        <v>0.30431401499999999</v>
      </c>
      <c r="L11" s="214">
        <v>0.43323387099999999</v>
      </c>
      <c r="M11" s="214">
        <v>0.67838249399999995</v>
      </c>
      <c r="N11" s="214">
        <v>0.92729444100000002</v>
      </c>
      <c r="O11" s="214">
        <v>0.66865953300000003</v>
      </c>
      <c r="P11" s="214">
        <v>0.41687450100000001</v>
      </c>
      <c r="Q11" s="214">
        <v>0.678223299</v>
      </c>
      <c r="R11" s="214">
        <v>0.47591062899999997</v>
      </c>
      <c r="S11" s="214">
        <v>0.84141196100000004</v>
      </c>
      <c r="T11" s="214">
        <v>0.99441220900000005</v>
      </c>
      <c r="U11" s="214">
        <v>0.92851625199999999</v>
      </c>
      <c r="V11" s="214">
        <v>0.80698124000000004</v>
      </c>
      <c r="W11" s="214">
        <v>0.35317824799999997</v>
      </c>
      <c r="X11" s="214">
        <v>0.436717366</v>
      </c>
      <c r="Y11" s="214">
        <v>0.88051041299999999</v>
      </c>
      <c r="Z11" s="214">
        <v>0.92477090299999998</v>
      </c>
      <c r="AA11" s="214">
        <v>0.89419524668000006</v>
      </c>
      <c r="AB11" s="214">
        <v>0.26469261747</v>
      </c>
      <c r="AC11" s="214">
        <v>0.68352782676000001</v>
      </c>
      <c r="AD11" s="214">
        <v>0.46336579167000003</v>
      </c>
      <c r="AE11" s="214">
        <v>0.84357677456000002</v>
      </c>
      <c r="AF11" s="214">
        <v>0.91875314558999999</v>
      </c>
      <c r="AG11" s="214">
        <v>0.85809005703999996</v>
      </c>
      <c r="AH11" s="214">
        <v>0.81573696091000003</v>
      </c>
      <c r="AI11" s="214">
        <v>0.20322237734000001</v>
      </c>
      <c r="AJ11" s="214">
        <v>0.34181851738000002</v>
      </c>
      <c r="AK11" s="214">
        <v>0.85152133812999997</v>
      </c>
      <c r="AL11" s="214">
        <v>0.66108534302999999</v>
      </c>
      <c r="AM11" s="214">
        <v>0.90982709894000002</v>
      </c>
      <c r="AN11" s="214">
        <v>0.87570034994000001</v>
      </c>
      <c r="AO11" s="214">
        <v>0.53786434572999997</v>
      </c>
      <c r="AP11" s="214">
        <v>0.57224684279000004</v>
      </c>
      <c r="AQ11" s="214">
        <v>1.0486497620999999</v>
      </c>
      <c r="AR11" s="214">
        <v>1.1315954312000001</v>
      </c>
      <c r="AS11" s="214">
        <v>1.1384304595000001</v>
      </c>
      <c r="AT11" s="214">
        <v>0.92900016668999996</v>
      </c>
      <c r="AU11" s="214">
        <v>0.50490353262999998</v>
      </c>
      <c r="AV11" s="214">
        <v>0.41922042138999999</v>
      </c>
      <c r="AW11" s="214">
        <v>0.73429530512999996</v>
      </c>
      <c r="AX11" s="214">
        <v>0.75434097844000003</v>
      </c>
      <c r="AY11" s="214">
        <v>0.93657591822999997</v>
      </c>
      <c r="AZ11" s="214">
        <v>0.28691181916000003</v>
      </c>
      <c r="BA11" s="355">
        <v>0.72648199999999996</v>
      </c>
      <c r="BB11" s="355">
        <v>0.62631269999999994</v>
      </c>
      <c r="BC11" s="355">
        <v>1.035069</v>
      </c>
      <c r="BD11" s="355">
        <v>1.1261140000000001</v>
      </c>
      <c r="BE11" s="355">
        <v>1.153664</v>
      </c>
      <c r="BF11" s="355">
        <v>0.96401930000000002</v>
      </c>
      <c r="BG11" s="355">
        <v>0.2737057</v>
      </c>
      <c r="BH11" s="355">
        <v>0.4795121</v>
      </c>
      <c r="BI11" s="355">
        <v>0.73069519999999999</v>
      </c>
      <c r="BJ11" s="355">
        <v>0.97082659999999998</v>
      </c>
      <c r="BK11" s="355">
        <v>0.78966550000000002</v>
      </c>
      <c r="BL11" s="355">
        <v>0.34143430000000002</v>
      </c>
      <c r="BM11" s="355">
        <v>0.69911849999999998</v>
      </c>
      <c r="BN11" s="355">
        <v>0.62543550000000003</v>
      </c>
      <c r="BO11" s="355">
        <v>1.043674</v>
      </c>
      <c r="BP11" s="355">
        <v>1.135175</v>
      </c>
      <c r="BQ11" s="355">
        <v>1.167006</v>
      </c>
      <c r="BR11" s="355">
        <v>0.97690060000000001</v>
      </c>
      <c r="BS11" s="355">
        <v>0.27068219999999998</v>
      </c>
      <c r="BT11" s="355">
        <v>0.4824579</v>
      </c>
      <c r="BU11" s="355">
        <v>0.74036179999999996</v>
      </c>
      <c r="BV11" s="355">
        <v>0.98619080000000003</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781</v>
      </c>
      <c r="B14" s="130" t="s">
        <v>610</v>
      </c>
      <c r="C14" s="214">
        <v>10.031464010000001</v>
      </c>
      <c r="D14" s="214">
        <v>9.895962913</v>
      </c>
      <c r="E14" s="214">
        <v>9.1526195730000008</v>
      </c>
      <c r="F14" s="214">
        <v>9.0253200810000003</v>
      </c>
      <c r="G14" s="214">
        <v>9.5796183540000008</v>
      </c>
      <c r="H14" s="214">
        <v>10.83866231</v>
      </c>
      <c r="I14" s="214">
        <v>11.96653873</v>
      </c>
      <c r="J14" s="214">
        <v>11.76724892</v>
      </c>
      <c r="K14" s="214">
        <v>10.60299026</v>
      </c>
      <c r="L14" s="214">
        <v>9.3785631590000005</v>
      </c>
      <c r="M14" s="214">
        <v>9.2737307589999993</v>
      </c>
      <c r="N14" s="214">
        <v>9.5899394789999999</v>
      </c>
      <c r="O14" s="214">
        <v>10.344610599999999</v>
      </c>
      <c r="P14" s="214">
        <v>10.410012999999999</v>
      </c>
      <c r="Q14" s="214">
        <v>9.5879364789999997</v>
      </c>
      <c r="R14" s="214">
        <v>9.259396916</v>
      </c>
      <c r="S14" s="214">
        <v>9.3354333250000003</v>
      </c>
      <c r="T14" s="214">
        <v>10.67335538</v>
      </c>
      <c r="U14" s="214">
        <v>11.57099768</v>
      </c>
      <c r="V14" s="214">
        <v>11.40579335</v>
      </c>
      <c r="W14" s="214">
        <v>10.78259521</v>
      </c>
      <c r="X14" s="214">
        <v>9.4958147969999995</v>
      </c>
      <c r="Y14" s="214">
        <v>9.3831441350000002</v>
      </c>
      <c r="Z14" s="214">
        <v>10.208855959999999</v>
      </c>
      <c r="AA14" s="214">
        <v>11.0076862</v>
      </c>
      <c r="AB14" s="214">
        <v>11.03361189</v>
      </c>
      <c r="AC14" s="214">
        <v>9.754457682</v>
      </c>
      <c r="AD14" s="214">
        <v>9.1964555640000007</v>
      </c>
      <c r="AE14" s="214">
        <v>9.4006731919999993</v>
      </c>
      <c r="AF14" s="214">
        <v>10.75973267</v>
      </c>
      <c r="AG14" s="214">
        <v>11.33948337</v>
      </c>
      <c r="AH14" s="214">
        <v>11.351064259999999</v>
      </c>
      <c r="AI14" s="214">
        <v>10.896904040000001</v>
      </c>
      <c r="AJ14" s="214">
        <v>9.5703156259999993</v>
      </c>
      <c r="AK14" s="214">
        <v>9.5137527520000003</v>
      </c>
      <c r="AL14" s="214">
        <v>9.9877320269999998</v>
      </c>
      <c r="AM14" s="214">
        <v>10.528523270000001</v>
      </c>
      <c r="AN14" s="214">
        <v>10.875193005</v>
      </c>
      <c r="AO14" s="214">
        <v>9.7653921025999999</v>
      </c>
      <c r="AP14" s="214">
        <v>9.0859281247000006</v>
      </c>
      <c r="AQ14" s="214">
        <v>9.2044912045</v>
      </c>
      <c r="AR14" s="214">
        <v>10.780738007</v>
      </c>
      <c r="AS14" s="214">
        <v>11.610205394999999</v>
      </c>
      <c r="AT14" s="214">
        <v>11.580511826</v>
      </c>
      <c r="AU14" s="214">
        <v>11.002256041000001</v>
      </c>
      <c r="AV14" s="214">
        <v>9.4642001400000009</v>
      </c>
      <c r="AW14" s="214">
        <v>9.1102853590000006</v>
      </c>
      <c r="AX14" s="214">
        <v>9.4803315487000006</v>
      </c>
      <c r="AY14" s="214">
        <v>10.386329999999999</v>
      </c>
      <c r="AZ14" s="214">
        <v>10.322139999999999</v>
      </c>
      <c r="BA14" s="355">
        <v>9.5358680000000007</v>
      </c>
      <c r="BB14" s="355">
        <v>9.1237739999999992</v>
      </c>
      <c r="BC14" s="355">
        <v>9.3309420000000003</v>
      </c>
      <c r="BD14" s="355">
        <v>10.81264</v>
      </c>
      <c r="BE14" s="355">
        <v>11.77111</v>
      </c>
      <c r="BF14" s="355">
        <v>11.80396</v>
      </c>
      <c r="BG14" s="355">
        <v>10.94009</v>
      </c>
      <c r="BH14" s="355">
        <v>9.5399159999999998</v>
      </c>
      <c r="BI14" s="355">
        <v>9.313625</v>
      </c>
      <c r="BJ14" s="355">
        <v>10.13354</v>
      </c>
      <c r="BK14" s="355">
        <v>10.719099999999999</v>
      </c>
      <c r="BL14" s="355">
        <v>10.792120000000001</v>
      </c>
      <c r="BM14" s="355">
        <v>9.6523649999999996</v>
      </c>
      <c r="BN14" s="355">
        <v>9.2468760000000003</v>
      </c>
      <c r="BO14" s="355">
        <v>9.4511190000000003</v>
      </c>
      <c r="BP14" s="355">
        <v>10.937519999999999</v>
      </c>
      <c r="BQ14" s="355">
        <v>11.888540000000001</v>
      </c>
      <c r="BR14" s="355">
        <v>11.92004</v>
      </c>
      <c r="BS14" s="355">
        <v>11.06138</v>
      </c>
      <c r="BT14" s="355">
        <v>9.6590520000000009</v>
      </c>
      <c r="BU14" s="355">
        <v>9.4303910000000002</v>
      </c>
      <c r="BV14" s="355">
        <v>10.301589999999999</v>
      </c>
    </row>
    <row r="15" spans="1:74" ht="11.1" customHeight="1" x14ac:dyDescent="0.2">
      <c r="A15" s="104" t="s">
        <v>777</v>
      </c>
      <c r="B15" s="130" t="s">
        <v>544</v>
      </c>
      <c r="C15" s="214">
        <v>4.0606930119999998</v>
      </c>
      <c r="D15" s="214">
        <v>3.7232881880000002</v>
      </c>
      <c r="E15" s="214">
        <v>3.2052156680000001</v>
      </c>
      <c r="F15" s="214">
        <v>2.9367736510000002</v>
      </c>
      <c r="G15" s="214">
        <v>3.2546812049999998</v>
      </c>
      <c r="H15" s="214">
        <v>4.0978043790000003</v>
      </c>
      <c r="I15" s="214">
        <v>4.9864216460000002</v>
      </c>
      <c r="J15" s="214">
        <v>4.7722916990000002</v>
      </c>
      <c r="K15" s="214">
        <v>3.9610447350000002</v>
      </c>
      <c r="L15" s="214">
        <v>3.1183688190000001</v>
      </c>
      <c r="M15" s="214">
        <v>3.238507732</v>
      </c>
      <c r="N15" s="214">
        <v>3.6834710359999998</v>
      </c>
      <c r="O15" s="214">
        <v>4.2511237780000002</v>
      </c>
      <c r="P15" s="214">
        <v>4.0397816229999997</v>
      </c>
      <c r="Q15" s="214">
        <v>3.6160234029999998</v>
      </c>
      <c r="R15" s="214">
        <v>3.1846950249999999</v>
      </c>
      <c r="S15" s="214">
        <v>3.0706967139999999</v>
      </c>
      <c r="T15" s="214">
        <v>3.932736877</v>
      </c>
      <c r="U15" s="214">
        <v>4.640475769</v>
      </c>
      <c r="V15" s="214">
        <v>4.453711921</v>
      </c>
      <c r="W15" s="214">
        <v>4.0473071940000001</v>
      </c>
      <c r="X15" s="214">
        <v>3.1900972510000001</v>
      </c>
      <c r="Y15" s="214">
        <v>3.2634671979999998</v>
      </c>
      <c r="Z15" s="214">
        <v>4.1601955080000002</v>
      </c>
      <c r="AA15" s="214">
        <v>4.7261755589999996</v>
      </c>
      <c r="AB15" s="214">
        <v>4.5884056439999998</v>
      </c>
      <c r="AC15" s="214">
        <v>3.6849291759999998</v>
      </c>
      <c r="AD15" s="214">
        <v>3.0763238340000001</v>
      </c>
      <c r="AE15" s="214">
        <v>3.0879602519999998</v>
      </c>
      <c r="AF15" s="214">
        <v>3.934967892</v>
      </c>
      <c r="AG15" s="214">
        <v>4.4202570789999998</v>
      </c>
      <c r="AH15" s="214">
        <v>4.3816063420000004</v>
      </c>
      <c r="AI15" s="214">
        <v>4.0247115820000001</v>
      </c>
      <c r="AJ15" s="214">
        <v>3.1625058670000001</v>
      </c>
      <c r="AK15" s="214">
        <v>3.3161923679999998</v>
      </c>
      <c r="AL15" s="214">
        <v>3.8967941979999998</v>
      </c>
      <c r="AM15" s="214">
        <v>4.4364961516000001</v>
      </c>
      <c r="AN15" s="214">
        <v>4.4206226382000002</v>
      </c>
      <c r="AO15" s="214">
        <v>3.7698535284000001</v>
      </c>
      <c r="AP15" s="214">
        <v>2.9975419579999998</v>
      </c>
      <c r="AQ15" s="214">
        <v>3.0601054935000001</v>
      </c>
      <c r="AR15" s="214">
        <v>3.9975261653</v>
      </c>
      <c r="AS15" s="214">
        <v>4.6909101106</v>
      </c>
      <c r="AT15" s="214">
        <v>4.6480864651999996</v>
      </c>
      <c r="AU15" s="214">
        <v>4.1664150707000003</v>
      </c>
      <c r="AV15" s="214">
        <v>3.1960093068000002</v>
      </c>
      <c r="AW15" s="214">
        <v>3.0794411497</v>
      </c>
      <c r="AX15" s="214">
        <v>3.5817180583999999</v>
      </c>
      <c r="AY15" s="214">
        <v>4.2565840000000001</v>
      </c>
      <c r="AZ15" s="214">
        <v>4.0250649999999997</v>
      </c>
      <c r="BA15" s="355">
        <v>3.5165160000000002</v>
      </c>
      <c r="BB15" s="355">
        <v>3.0403310000000001</v>
      </c>
      <c r="BC15" s="355">
        <v>3.0911710000000001</v>
      </c>
      <c r="BD15" s="355">
        <v>4.0340249999999997</v>
      </c>
      <c r="BE15" s="355">
        <v>4.7506719999999998</v>
      </c>
      <c r="BF15" s="355">
        <v>4.744961</v>
      </c>
      <c r="BG15" s="355">
        <v>4.0974519999999997</v>
      </c>
      <c r="BH15" s="355">
        <v>3.1608520000000002</v>
      </c>
      <c r="BI15" s="355">
        <v>3.1468590000000001</v>
      </c>
      <c r="BJ15" s="355">
        <v>4.0423210000000003</v>
      </c>
      <c r="BK15" s="355">
        <v>4.5171210000000004</v>
      </c>
      <c r="BL15" s="355">
        <v>4.3456010000000003</v>
      </c>
      <c r="BM15" s="355">
        <v>3.5608659999999999</v>
      </c>
      <c r="BN15" s="355">
        <v>3.0944639999999999</v>
      </c>
      <c r="BO15" s="355">
        <v>3.1397650000000001</v>
      </c>
      <c r="BP15" s="355">
        <v>4.0806570000000004</v>
      </c>
      <c r="BQ15" s="355">
        <v>4.7883230000000001</v>
      </c>
      <c r="BR15" s="355">
        <v>4.7808070000000003</v>
      </c>
      <c r="BS15" s="355">
        <v>4.1414840000000002</v>
      </c>
      <c r="BT15" s="355">
        <v>3.2196189999999998</v>
      </c>
      <c r="BU15" s="355">
        <v>3.2056830000000001</v>
      </c>
      <c r="BV15" s="355">
        <v>4.1529619999999996</v>
      </c>
    </row>
    <row r="16" spans="1:74" ht="11.1" customHeight="1" x14ac:dyDescent="0.2">
      <c r="A16" s="104" t="s">
        <v>778</v>
      </c>
      <c r="B16" s="130" t="s">
        <v>543</v>
      </c>
      <c r="C16" s="214">
        <v>3.3948164580000002</v>
      </c>
      <c r="D16" s="214">
        <v>3.4510387470000001</v>
      </c>
      <c r="E16" s="214">
        <v>3.3056265470000001</v>
      </c>
      <c r="F16" s="214">
        <v>3.3678902540000002</v>
      </c>
      <c r="G16" s="214">
        <v>3.574207972</v>
      </c>
      <c r="H16" s="214">
        <v>3.9336463820000001</v>
      </c>
      <c r="I16" s="214">
        <v>4.1463002429999998</v>
      </c>
      <c r="J16" s="214">
        <v>4.1324650869999999</v>
      </c>
      <c r="K16" s="214">
        <v>3.8861656839999998</v>
      </c>
      <c r="L16" s="214">
        <v>3.563580967</v>
      </c>
      <c r="M16" s="214">
        <v>3.3880246089999999</v>
      </c>
      <c r="N16" s="214">
        <v>3.3587854400000001</v>
      </c>
      <c r="O16" s="214">
        <v>3.4751208569999998</v>
      </c>
      <c r="P16" s="214">
        <v>3.607701225</v>
      </c>
      <c r="Q16" s="214">
        <v>3.3552051120000002</v>
      </c>
      <c r="R16" s="214">
        <v>3.3798313929999999</v>
      </c>
      <c r="S16" s="214">
        <v>3.5058905170000001</v>
      </c>
      <c r="T16" s="214">
        <v>3.9136804289999998</v>
      </c>
      <c r="U16" s="214">
        <v>4.1067927720000004</v>
      </c>
      <c r="V16" s="214">
        <v>4.0988153010000001</v>
      </c>
      <c r="W16" s="214">
        <v>3.9469240509999999</v>
      </c>
      <c r="X16" s="214">
        <v>3.6098910169999998</v>
      </c>
      <c r="Y16" s="214">
        <v>3.4461492919999999</v>
      </c>
      <c r="Z16" s="214">
        <v>3.5084646770000001</v>
      </c>
      <c r="AA16" s="214">
        <v>3.67309435</v>
      </c>
      <c r="AB16" s="214">
        <v>3.7268800880000001</v>
      </c>
      <c r="AC16" s="214">
        <v>3.4505769910000001</v>
      </c>
      <c r="AD16" s="214">
        <v>3.4152983269999999</v>
      </c>
      <c r="AE16" s="214">
        <v>3.5375983500000001</v>
      </c>
      <c r="AF16" s="214">
        <v>3.94741768</v>
      </c>
      <c r="AG16" s="214">
        <v>4.0462628069999997</v>
      </c>
      <c r="AH16" s="214">
        <v>4.0517097959999999</v>
      </c>
      <c r="AI16" s="214">
        <v>4.0016270890000003</v>
      </c>
      <c r="AJ16" s="214">
        <v>3.6459065449999999</v>
      </c>
      <c r="AK16" s="214">
        <v>3.4748489770000002</v>
      </c>
      <c r="AL16" s="214">
        <v>3.486136916</v>
      </c>
      <c r="AM16" s="214">
        <v>3.5787269029000002</v>
      </c>
      <c r="AN16" s="214">
        <v>3.7683563542999998</v>
      </c>
      <c r="AO16" s="214">
        <v>3.4769802531999998</v>
      </c>
      <c r="AP16" s="214">
        <v>3.4657572953</v>
      </c>
      <c r="AQ16" s="214">
        <v>3.5202311664999999</v>
      </c>
      <c r="AR16" s="214">
        <v>3.9704057452999999</v>
      </c>
      <c r="AS16" s="214">
        <v>4.1434801970999997</v>
      </c>
      <c r="AT16" s="214">
        <v>4.1415297451999997</v>
      </c>
      <c r="AU16" s="214">
        <v>4.0705291797000003</v>
      </c>
      <c r="AV16" s="214">
        <v>3.6374374545000001</v>
      </c>
      <c r="AW16" s="214">
        <v>3.4647210443000001</v>
      </c>
      <c r="AX16" s="214">
        <v>3.4294300061</v>
      </c>
      <c r="AY16" s="214">
        <v>3.6090390000000001</v>
      </c>
      <c r="AZ16" s="214">
        <v>3.668685</v>
      </c>
      <c r="BA16" s="355">
        <v>3.4845950000000001</v>
      </c>
      <c r="BB16" s="355">
        <v>3.449033</v>
      </c>
      <c r="BC16" s="355">
        <v>3.5772370000000002</v>
      </c>
      <c r="BD16" s="355">
        <v>4.0033580000000004</v>
      </c>
      <c r="BE16" s="355">
        <v>4.22492</v>
      </c>
      <c r="BF16" s="355">
        <v>4.2286530000000004</v>
      </c>
      <c r="BG16" s="355">
        <v>4.0695969999999999</v>
      </c>
      <c r="BH16" s="355">
        <v>3.6895289999999998</v>
      </c>
      <c r="BI16" s="355">
        <v>3.5168970000000002</v>
      </c>
      <c r="BJ16" s="355">
        <v>3.5401220000000002</v>
      </c>
      <c r="BK16" s="355">
        <v>3.6567419999999999</v>
      </c>
      <c r="BL16" s="355">
        <v>3.7608809999999999</v>
      </c>
      <c r="BM16" s="355">
        <v>3.5186929999999998</v>
      </c>
      <c r="BN16" s="355">
        <v>3.4899339999999999</v>
      </c>
      <c r="BO16" s="355">
        <v>3.6200519999999998</v>
      </c>
      <c r="BP16" s="355">
        <v>4.0514679999999998</v>
      </c>
      <c r="BQ16" s="355">
        <v>4.2787300000000004</v>
      </c>
      <c r="BR16" s="355">
        <v>4.2828739999999996</v>
      </c>
      <c r="BS16" s="355">
        <v>4.1217879999999996</v>
      </c>
      <c r="BT16" s="355">
        <v>3.7330299999999998</v>
      </c>
      <c r="BU16" s="355">
        <v>3.5582560000000001</v>
      </c>
      <c r="BV16" s="355">
        <v>3.5815619999999999</v>
      </c>
    </row>
    <row r="17" spans="1:74" ht="11.1" customHeight="1" x14ac:dyDescent="0.2">
      <c r="A17" s="104" t="s">
        <v>779</v>
      </c>
      <c r="B17" s="130" t="s">
        <v>542</v>
      </c>
      <c r="C17" s="214">
        <v>2.5549889029999999</v>
      </c>
      <c r="D17" s="214">
        <v>2.6999404760000001</v>
      </c>
      <c r="E17" s="214">
        <v>2.6225239679999999</v>
      </c>
      <c r="F17" s="214">
        <v>2.7009891650000002</v>
      </c>
      <c r="G17" s="214">
        <v>2.7315370790000002</v>
      </c>
      <c r="H17" s="214">
        <v>2.7873003129999998</v>
      </c>
      <c r="I17" s="214">
        <v>2.8135219490000001</v>
      </c>
      <c r="J17" s="214">
        <v>2.84208492</v>
      </c>
      <c r="K17" s="214">
        <v>2.7353300109999998</v>
      </c>
      <c r="L17" s="214">
        <v>2.6772803120000002</v>
      </c>
      <c r="M17" s="214">
        <v>2.6282446730000002</v>
      </c>
      <c r="N17" s="214">
        <v>2.5277291700000002</v>
      </c>
      <c r="O17" s="214">
        <v>2.596950718</v>
      </c>
      <c r="P17" s="214">
        <v>2.7390017439999998</v>
      </c>
      <c r="Q17" s="214">
        <v>2.5959480410000002</v>
      </c>
      <c r="R17" s="214">
        <v>2.673882377</v>
      </c>
      <c r="S17" s="214">
        <v>2.7386105610000002</v>
      </c>
      <c r="T17" s="214">
        <v>2.805661894</v>
      </c>
      <c r="U17" s="214">
        <v>2.8028034869999998</v>
      </c>
      <c r="V17" s="214">
        <v>2.8324634940000002</v>
      </c>
      <c r="W17" s="214">
        <v>2.767499709</v>
      </c>
      <c r="X17" s="214">
        <v>2.676766658</v>
      </c>
      <c r="Y17" s="214">
        <v>2.6543857979999999</v>
      </c>
      <c r="Z17" s="214">
        <v>2.5182935500000001</v>
      </c>
      <c r="AA17" s="214">
        <v>2.585446675</v>
      </c>
      <c r="AB17" s="214">
        <v>2.6933308720000002</v>
      </c>
      <c r="AC17" s="214">
        <v>2.5980344899999999</v>
      </c>
      <c r="AD17" s="214">
        <v>2.683510885</v>
      </c>
      <c r="AE17" s="214">
        <v>2.754289912</v>
      </c>
      <c r="AF17" s="214">
        <v>2.857036533</v>
      </c>
      <c r="AG17" s="214">
        <v>2.8521645260000001</v>
      </c>
      <c r="AH17" s="214">
        <v>2.897045425</v>
      </c>
      <c r="AI17" s="214">
        <v>2.8496385910000002</v>
      </c>
      <c r="AJ17" s="214">
        <v>2.7417473179999998</v>
      </c>
      <c r="AK17" s="214">
        <v>2.7014732119999998</v>
      </c>
      <c r="AL17" s="214">
        <v>2.5845973579999999</v>
      </c>
      <c r="AM17" s="214">
        <v>2.4916834935000001</v>
      </c>
      <c r="AN17" s="214">
        <v>2.6611490504000002</v>
      </c>
      <c r="AO17" s="214">
        <v>2.4965672677000001</v>
      </c>
      <c r="AP17" s="214">
        <v>2.6018678233000001</v>
      </c>
      <c r="AQ17" s="214">
        <v>2.6044495455000001</v>
      </c>
      <c r="AR17" s="214">
        <v>2.7924133567</v>
      </c>
      <c r="AS17" s="214">
        <v>2.7548429860999999</v>
      </c>
      <c r="AT17" s="214">
        <v>2.7706776242000002</v>
      </c>
      <c r="AU17" s="214">
        <v>2.7447332840000001</v>
      </c>
      <c r="AV17" s="214">
        <v>2.6101576281000001</v>
      </c>
      <c r="AW17" s="214">
        <v>2.5459304117000001</v>
      </c>
      <c r="AX17" s="214">
        <v>2.4491329573999998</v>
      </c>
      <c r="AY17" s="214">
        <v>2.498291</v>
      </c>
      <c r="AZ17" s="214">
        <v>2.6050119999999999</v>
      </c>
      <c r="BA17" s="355">
        <v>2.5135930000000002</v>
      </c>
      <c r="BB17" s="355">
        <v>2.6134029999999999</v>
      </c>
      <c r="BC17" s="355">
        <v>2.6422509999999999</v>
      </c>
      <c r="BD17" s="355">
        <v>2.7536139999999998</v>
      </c>
      <c r="BE17" s="355">
        <v>2.7736749999999999</v>
      </c>
      <c r="BF17" s="355">
        <v>2.8086449999999998</v>
      </c>
      <c r="BG17" s="355">
        <v>2.7508780000000002</v>
      </c>
      <c r="BH17" s="355">
        <v>2.6686169999999998</v>
      </c>
      <c r="BI17" s="355">
        <v>2.6288309999999999</v>
      </c>
      <c r="BJ17" s="355">
        <v>2.528966</v>
      </c>
      <c r="BK17" s="355">
        <v>2.5219909999999999</v>
      </c>
      <c r="BL17" s="355">
        <v>2.6614589999999998</v>
      </c>
      <c r="BM17" s="355">
        <v>2.5510549999999999</v>
      </c>
      <c r="BN17" s="355">
        <v>2.6410140000000002</v>
      </c>
      <c r="BO17" s="355">
        <v>2.6706650000000001</v>
      </c>
      <c r="BP17" s="355">
        <v>2.7834750000000001</v>
      </c>
      <c r="BQ17" s="355">
        <v>2.7994110000000001</v>
      </c>
      <c r="BR17" s="355">
        <v>2.8344770000000001</v>
      </c>
      <c r="BS17" s="355">
        <v>2.7757879999999999</v>
      </c>
      <c r="BT17" s="355">
        <v>2.6853579999999999</v>
      </c>
      <c r="BU17" s="355">
        <v>2.6453069999999999</v>
      </c>
      <c r="BV17" s="355">
        <v>2.544851</v>
      </c>
    </row>
    <row r="18" spans="1:74" ht="11.1" customHeight="1" x14ac:dyDescent="0.2">
      <c r="A18" s="104" t="s">
        <v>780</v>
      </c>
      <c r="B18" s="130" t="s">
        <v>1037</v>
      </c>
      <c r="C18" s="214">
        <v>2.0965634E-2</v>
      </c>
      <c r="D18" s="214">
        <v>2.1695503000000001E-2</v>
      </c>
      <c r="E18" s="214">
        <v>1.9253388999999999E-2</v>
      </c>
      <c r="F18" s="214">
        <v>1.9667011000000002E-2</v>
      </c>
      <c r="G18" s="214">
        <v>1.9192097000000002E-2</v>
      </c>
      <c r="H18" s="214">
        <v>1.9911234E-2</v>
      </c>
      <c r="I18" s="214">
        <v>2.0294896E-2</v>
      </c>
      <c r="J18" s="214">
        <v>2.0407214999999999E-2</v>
      </c>
      <c r="K18" s="214">
        <v>2.0449827E-2</v>
      </c>
      <c r="L18" s="214">
        <v>1.9333060999999999E-2</v>
      </c>
      <c r="M18" s="214">
        <v>1.8953745000000001E-2</v>
      </c>
      <c r="N18" s="214">
        <v>1.9953833000000001E-2</v>
      </c>
      <c r="O18" s="214">
        <v>2.1415244E-2</v>
      </c>
      <c r="P18" s="214">
        <v>2.352841E-2</v>
      </c>
      <c r="Q18" s="214">
        <v>2.0759923E-2</v>
      </c>
      <c r="R18" s="214">
        <v>2.0988119999999999E-2</v>
      </c>
      <c r="S18" s="214">
        <v>2.0235533E-2</v>
      </c>
      <c r="T18" s="214">
        <v>2.1276178E-2</v>
      </c>
      <c r="U18" s="214">
        <v>2.0925653999999998E-2</v>
      </c>
      <c r="V18" s="214">
        <v>2.0802629999999999E-2</v>
      </c>
      <c r="W18" s="214">
        <v>2.0864255000000002E-2</v>
      </c>
      <c r="X18" s="214">
        <v>1.9059870999999999E-2</v>
      </c>
      <c r="Y18" s="214">
        <v>1.9141847E-2</v>
      </c>
      <c r="Z18" s="214">
        <v>2.1902227E-2</v>
      </c>
      <c r="AA18" s="214">
        <v>2.2969618000000001E-2</v>
      </c>
      <c r="AB18" s="214">
        <v>2.499529E-2</v>
      </c>
      <c r="AC18" s="214">
        <v>2.0917024999999999E-2</v>
      </c>
      <c r="AD18" s="214">
        <v>2.1322516999999999E-2</v>
      </c>
      <c r="AE18" s="214">
        <v>2.0824677999999999E-2</v>
      </c>
      <c r="AF18" s="214">
        <v>2.0310561000000001E-2</v>
      </c>
      <c r="AG18" s="214">
        <v>2.0798963E-2</v>
      </c>
      <c r="AH18" s="214">
        <v>2.0702696999999999E-2</v>
      </c>
      <c r="AI18" s="214">
        <v>2.0926779E-2</v>
      </c>
      <c r="AJ18" s="214">
        <v>2.0155895E-2</v>
      </c>
      <c r="AK18" s="214">
        <v>2.1238193999999998E-2</v>
      </c>
      <c r="AL18" s="214">
        <v>2.0203555000000002E-2</v>
      </c>
      <c r="AM18" s="214">
        <v>2.1616722258000001E-2</v>
      </c>
      <c r="AN18" s="214">
        <v>2.5064962143E-2</v>
      </c>
      <c r="AO18" s="214">
        <v>2.1991053548E-2</v>
      </c>
      <c r="AP18" s="214">
        <v>2.0761048000000001E-2</v>
      </c>
      <c r="AQ18" s="214">
        <v>1.9704999032000001E-2</v>
      </c>
      <c r="AR18" s="214">
        <v>2.0392739999999999E-2</v>
      </c>
      <c r="AS18" s="214">
        <v>2.0972100644999998E-2</v>
      </c>
      <c r="AT18" s="214">
        <v>2.0217991290000001E-2</v>
      </c>
      <c r="AU18" s="214">
        <v>2.0578506667E-2</v>
      </c>
      <c r="AV18" s="214">
        <v>2.0595750323000001E-2</v>
      </c>
      <c r="AW18" s="214">
        <v>2.0192753667000001E-2</v>
      </c>
      <c r="AX18" s="214">
        <v>2.0050527097E-2</v>
      </c>
      <c r="AY18" s="214">
        <v>2.2416800000000001E-2</v>
      </c>
      <c r="AZ18" s="214">
        <v>2.3376999999999998E-2</v>
      </c>
      <c r="BA18" s="355">
        <v>2.1164700000000002E-2</v>
      </c>
      <c r="BB18" s="355">
        <v>2.1008099999999998E-2</v>
      </c>
      <c r="BC18" s="355">
        <v>2.0283300000000001E-2</v>
      </c>
      <c r="BD18" s="355">
        <v>2.1642700000000001E-2</v>
      </c>
      <c r="BE18" s="355">
        <v>2.1844200000000001E-2</v>
      </c>
      <c r="BF18" s="355">
        <v>2.17013E-2</v>
      </c>
      <c r="BG18" s="355">
        <v>2.21651E-2</v>
      </c>
      <c r="BH18" s="355">
        <v>2.0917600000000001E-2</v>
      </c>
      <c r="BI18" s="355">
        <v>2.1037E-2</v>
      </c>
      <c r="BJ18" s="355">
        <v>2.2126400000000001E-2</v>
      </c>
      <c r="BK18" s="355">
        <v>2.3247400000000001E-2</v>
      </c>
      <c r="BL18" s="355">
        <v>2.4173799999999999E-2</v>
      </c>
      <c r="BM18" s="355">
        <v>2.1751E-2</v>
      </c>
      <c r="BN18" s="355">
        <v>2.1463800000000002E-2</v>
      </c>
      <c r="BO18" s="355">
        <v>2.06368E-2</v>
      </c>
      <c r="BP18" s="355">
        <v>2.1921599999999999E-2</v>
      </c>
      <c r="BQ18" s="355">
        <v>2.20722E-2</v>
      </c>
      <c r="BR18" s="355">
        <v>2.1887E-2</v>
      </c>
      <c r="BS18" s="355">
        <v>2.23182E-2</v>
      </c>
      <c r="BT18" s="355">
        <v>2.10452E-2</v>
      </c>
      <c r="BU18" s="355">
        <v>2.1145400000000002E-2</v>
      </c>
      <c r="BV18" s="355">
        <v>2.2220299999999998E-2</v>
      </c>
    </row>
    <row r="19" spans="1:74" ht="11.1" customHeight="1" x14ac:dyDescent="0.2">
      <c r="A19" s="104" t="s">
        <v>960</v>
      </c>
      <c r="B19" s="130" t="s">
        <v>381</v>
      </c>
      <c r="C19" s="214">
        <v>0.37637857000000002</v>
      </c>
      <c r="D19" s="214">
        <v>0.37994170700000002</v>
      </c>
      <c r="E19" s="214">
        <v>0.35524378200000001</v>
      </c>
      <c r="F19" s="214">
        <v>0.35116206300000002</v>
      </c>
      <c r="G19" s="214">
        <v>0.36443345300000002</v>
      </c>
      <c r="H19" s="214">
        <v>0.38088682000000001</v>
      </c>
      <c r="I19" s="214">
        <v>0.40411346999999997</v>
      </c>
      <c r="J19" s="214">
        <v>0.40075593999999998</v>
      </c>
      <c r="K19" s="214">
        <v>0.37892580999999997</v>
      </c>
      <c r="L19" s="214">
        <v>0.35956117300000001</v>
      </c>
      <c r="M19" s="214">
        <v>0.376882249</v>
      </c>
      <c r="N19" s="214">
        <v>0.38475529400000003</v>
      </c>
      <c r="O19" s="214">
        <v>0.39662927999999997</v>
      </c>
      <c r="P19" s="214">
        <v>0.39567129000000001</v>
      </c>
      <c r="Q19" s="214">
        <v>0.38708109600000001</v>
      </c>
      <c r="R19" s="214">
        <v>0.36919460100000001</v>
      </c>
      <c r="S19" s="214">
        <v>0.37444795600000003</v>
      </c>
      <c r="T19" s="214">
        <v>0.39896805000000002</v>
      </c>
      <c r="U19" s="214">
        <v>0.42035303000000002</v>
      </c>
      <c r="V19" s="214">
        <v>0.40909609000000002</v>
      </c>
      <c r="W19" s="214">
        <v>0.39208246000000002</v>
      </c>
      <c r="X19" s="214">
        <v>0.374882822</v>
      </c>
      <c r="Y19" s="214">
        <v>0.39059428200000001</v>
      </c>
      <c r="Z19" s="214">
        <v>0.40712129000000002</v>
      </c>
      <c r="AA19" s="214">
        <v>0.38817694132000002</v>
      </c>
      <c r="AB19" s="214">
        <v>0.38124019552999999</v>
      </c>
      <c r="AC19" s="214">
        <v>0.36820136324000002</v>
      </c>
      <c r="AD19" s="214">
        <v>0.35891526533000001</v>
      </c>
      <c r="AE19" s="214">
        <v>0.36089219843999998</v>
      </c>
      <c r="AF19" s="214">
        <v>0.37890481140999999</v>
      </c>
      <c r="AG19" s="214">
        <v>0.39824245895999999</v>
      </c>
      <c r="AH19" s="214">
        <v>0.40037430609000002</v>
      </c>
      <c r="AI19" s="214">
        <v>0.38700410066000002</v>
      </c>
      <c r="AJ19" s="214">
        <v>0.36153274662000001</v>
      </c>
      <c r="AK19" s="214">
        <v>0.37599575187000001</v>
      </c>
      <c r="AL19" s="214">
        <v>0.39259146997</v>
      </c>
      <c r="AM19" s="214">
        <v>0.39512560935000002</v>
      </c>
      <c r="AN19" s="214">
        <v>0.38400496874000001</v>
      </c>
      <c r="AO19" s="214">
        <v>0.35524190204</v>
      </c>
      <c r="AP19" s="214">
        <v>0.34661262244000002</v>
      </c>
      <c r="AQ19" s="214">
        <v>0.35779430340000001</v>
      </c>
      <c r="AR19" s="214">
        <v>0.38687951383000002</v>
      </c>
      <c r="AS19" s="214">
        <v>0.40515362914000003</v>
      </c>
      <c r="AT19" s="214">
        <v>0.40006196198999999</v>
      </c>
      <c r="AU19" s="214">
        <v>0.39033559229999998</v>
      </c>
      <c r="AV19" s="214">
        <v>0.35908767519000001</v>
      </c>
      <c r="AW19" s="214">
        <v>0.38265325683000001</v>
      </c>
      <c r="AX19" s="214">
        <v>0.39525926781999998</v>
      </c>
      <c r="AY19" s="214">
        <v>0.39500748177</v>
      </c>
      <c r="AZ19" s="214">
        <v>0.37182448084000003</v>
      </c>
      <c r="BA19" s="355">
        <v>0.345775</v>
      </c>
      <c r="BB19" s="355">
        <v>0.33306940000000002</v>
      </c>
      <c r="BC19" s="355">
        <v>0.34662530000000003</v>
      </c>
      <c r="BD19" s="355">
        <v>0.37129649999999997</v>
      </c>
      <c r="BE19" s="355">
        <v>0.39062520000000001</v>
      </c>
      <c r="BF19" s="355">
        <v>0.38763140000000001</v>
      </c>
      <c r="BG19" s="355">
        <v>0.37526419999999999</v>
      </c>
      <c r="BH19" s="355">
        <v>0.34728720000000002</v>
      </c>
      <c r="BI19" s="355">
        <v>0.37333680000000002</v>
      </c>
      <c r="BJ19" s="355">
        <v>0.3946733</v>
      </c>
      <c r="BK19" s="355">
        <v>0.38643729999999998</v>
      </c>
      <c r="BL19" s="355">
        <v>0.36903439999999998</v>
      </c>
      <c r="BM19" s="355">
        <v>0.34356789999999998</v>
      </c>
      <c r="BN19" s="355">
        <v>0.33408460000000001</v>
      </c>
      <c r="BO19" s="355">
        <v>0.34976180000000001</v>
      </c>
      <c r="BP19" s="355">
        <v>0.37658160000000002</v>
      </c>
      <c r="BQ19" s="355">
        <v>0.39794960000000001</v>
      </c>
      <c r="BR19" s="355">
        <v>0.39650350000000001</v>
      </c>
      <c r="BS19" s="355">
        <v>0.38483099999999998</v>
      </c>
      <c r="BT19" s="355">
        <v>0.35715570000000002</v>
      </c>
      <c r="BU19" s="355">
        <v>0.3834051</v>
      </c>
      <c r="BV19" s="355">
        <v>0.4046476</v>
      </c>
    </row>
    <row r="20" spans="1:74" ht="11.1" customHeight="1" x14ac:dyDescent="0.2">
      <c r="A20" s="107" t="s">
        <v>782</v>
      </c>
      <c r="B20" s="203" t="s">
        <v>611</v>
      </c>
      <c r="C20" s="214">
        <v>10.407842580000001</v>
      </c>
      <c r="D20" s="214">
        <v>10.27590462</v>
      </c>
      <c r="E20" s="214">
        <v>9.5078633549999996</v>
      </c>
      <c r="F20" s="214">
        <v>9.3764821440000006</v>
      </c>
      <c r="G20" s="214">
        <v>9.9440518069999992</v>
      </c>
      <c r="H20" s="214">
        <v>11.219549130000001</v>
      </c>
      <c r="I20" s="214">
        <v>12.3706522</v>
      </c>
      <c r="J20" s="214">
        <v>12.16800486</v>
      </c>
      <c r="K20" s="214">
        <v>10.98191607</v>
      </c>
      <c r="L20" s="214">
        <v>9.7381243319999999</v>
      </c>
      <c r="M20" s="214">
        <v>9.6506130080000005</v>
      </c>
      <c r="N20" s="214">
        <v>9.9746947729999995</v>
      </c>
      <c r="O20" s="214">
        <v>10.74123988</v>
      </c>
      <c r="P20" s="214">
        <v>10.80568429</v>
      </c>
      <c r="Q20" s="214">
        <v>9.9750175750000007</v>
      </c>
      <c r="R20" s="214">
        <v>9.6285915170000003</v>
      </c>
      <c r="S20" s="214">
        <v>9.7098812809999995</v>
      </c>
      <c r="T20" s="214">
        <v>11.072323430000001</v>
      </c>
      <c r="U20" s="214">
        <v>11.991350710000001</v>
      </c>
      <c r="V20" s="214">
        <v>11.81488944</v>
      </c>
      <c r="W20" s="214">
        <v>11.174677669999999</v>
      </c>
      <c r="X20" s="214">
        <v>9.8706976189999995</v>
      </c>
      <c r="Y20" s="214">
        <v>9.7737384170000006</v>
      </c>
      <c r="Z20" s="214">
        <v>10.61597725</v>
      </c>
      <c r="AA20" s="214">
        <v>11.395863141</v>
      </c>
      <c r="AB20" s="214">
        <v>11.414852086</v>
      </c>
      <c r="AC20" s="214">
        <v>10.122659045000001</v>
      </c>
      <c r="AD20" s="214">
        <v>9.5553708292999993</v>
      </c>
      <c r="AE20" s="214">
        <v>9.7615653903999995</v>
      </c>
      <c r="AF20" s="214">
        <v>11.138637481</v>
      </c>
      <c r="AG20" s="214">
        <v>11.737725829</v>
      </c>
      <c r="AH20" s="214">
        <v>11.751438565999999</v>
      </c>
      <c r="AI20" s="214">
        <v>11.283908141</v>
      </c>
      <c r="AJ20" s="214">
        <v>9.9318483725999993</v>
      </c>
      <c r="AK20" s="214">
        <v>9.8897485038999999</v>
      </c>
      <c r="AL20" s="214">
        <v>10.380323496999999</v>
      </c>
      <c r="AM20" s="214">
        <v>10.923648879</v>
      </c>
      <c r="AN20" s="214">
        <v>11.259197973999999</v>
      </c>
      <c r="AO20" s="214">
        <v>10.120634004999999</v>
      </c>
      <c r="AP20" s="214">
        <v>9.4325407470999991</v>
      </c>
      <c r="AQ20" s="214">
        <v>9.5622855079000004</v>
      </c>
      <c r="AR20" s="214">
        <v>11.167617521</v>
      </c>
      <c r="AS20" s="214">
        <v>12.015359024</v>
      </c>
      <c r="AT20" s="214">
        <v>11.980573787999999</v>
      </c>
      <c r="AU20" s="214">
        <v>11.392591633</v>
      </c>
      <c r="AV20" s="214">
        <v>9.8232878152000005</v>
      </c>
      <c r="AW20" s="214">
        <v>9.4929386158</v>
      </c>
      <c r="AX20" s="214">
        <v>9.8755908165000008</v>
      </c>
      <c r="AY20" s="214">
        <v>10.781337482</v>
      </c>
      <c r="AZ20" s="214">
        <v>10.693964481</v>
      </c>
      <c r="BA20" s="355">
        <v>9.8816430000000004</v>
      </c>
      <c r="BB20" s="355">
        <v>9.4568440000000002</v>
      </c>
      <c r="BC20" s="355">
        <v>9.6775680000000008</v>
      </c>
      <c r="BD20" s="355">
        <v>11.18394</v>
      </c>
      <c r="BE20" s="355">
        <v>12.16174</v>
      </c>
      <c r="BF20" s="355">
        <v>12.19159</v>
      </c>
      <c r="BG20" s="355">
        <v>11.31536</v>
      </c>
      <c r="BH20" s="355">
        <v>9.8872029999999995</v>
      </c>
      <c r="BI20" s="355">
        <v>9.6869610000000002</v>
      </c>
      <c r="BJ20" s="355">
        <v>10.52821</v>
      </c>
      <c r="BK20" s="355">
        <v>11.10554</v>
      </c>
      <c r="BL20" s="355">
        <v>11.161149999999999</v>
      </c>
      <c r="BM20" s="355">
        <v>9.9959330000000008</v>
      </c>
      <c r="BN20" s="355">
        <v>9.5809610000000003</v>
      </c>
      <c r="BO20" s="355">
        <v>9.8008810000000004</v>
      </c>
      <c r="BP20" s="355">
        <v>11.3141</v>
      </c>
      <c r="BQ20" s="355">
        <v>12.286490000000001</v>
      </c>
      <c r="BR20" s="355">
        <v>12.316549999999999</v>
      </c>
      <c r="BS20" s="355">
        <v>11.446210000000001</v>
      </c>
      <c r="BT20" s="355">
        <v>10.016209999999999</v>
      </c>
      <c r="BU20" s="355">
        <v>9.813796</v>
      </c>
      <c r="BV20" s="355">
        <v>10.706239999999999</v>
      </c>
    </row>
    <row r="21" spans="1:74" ht="11.1" customHeight="1" x14ac:dyDescent="0.2">
      <c r="A21" s="107"/>
      <c r="B21" s="108" t="s">
        <v>197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198</v>
      </c>
      <c r="B22" s="203" t="s">
        <v>199</v>
      </c>
      <c r="C22" s="275">
        <v>995.31406406999997</v>
      </c>
      <c r="D22" s="275">
        <v>853.33518888000003</v>
      </c>
      <c r="E22" s="275">
        <v>784.88255843000002</v>
      </c>
      <c r="F22" s="275">
        <v>695.60420037999995</v>
      </c>
      <c r="G22" s="275">
        <v>796.19487807999997</v>
      </c>
      <c r="H22" s="275">
        <v>969.60423594999997</v>
      </c>
      <c r="I22" s="275">
        <v>1218.5393581000001</v>
      </c>
      <c r="J22" s="275">
        <v>1165.5702057000001</v>
      </c>
      <c r="K22" s="275">
        <v>935.69804342999998</v>
      </c>
      <c r="L22" s="275">
        <v>760.75168471999996</v>
      </c>
      <c r="M22" s="275">
        <v>764.12262069999997</v>
      </c>
      <c r="N22" s="275">
        <v>897.53837107000004</v>
      </c>
      <c r="O22" s="275">
        <v>1034.8159493999999</v>
      </c>
      <c r="P22" s="275">
        <v>887.65899000000002</v>
      </c>
      <c r="Q22" s="275">
        <v>879.13763994999999</v>
      </c>
      <c r="R22" s="275">
        <v>748.83806211000001</v>
      </c>
      <c r="S22" s="275">
        <v>745.64725989999999</v>
      </c>
      <c r="T22" s="275">
        <v>923.60887261000005</v>
      </c>
      <c r="U22" s="275">
        <v>1125.4713297999999</v>
      </c>
      <c r="V22" s="275">
        <v>1079.5269000000001</v>
      </c>
      <c r="W22" s="275">
        <v>948.80645638999999</v>
      </c>
      <c r="X22" s="275">
        <v>772.32041142000003</v>
      </c>
      <c r="Y22" s="275">
        <v>764.14402665</v>
      </c>
      <c r="Z22" s="275">
        <v>1005.9910118</v>
      </c>
      <c r="AA22" s="275">
        <v>1142.5406886000001</v>
      </c>
      <c r="AB22" s="275">
        <v>1001.2911358</v>
      </c>
      <c r="AC22" s="275">
        <v>889.74835040000005</v>
      </c>
      <c r="AD22" s="275">
        <v>718.39102534999995</v>
      </c>
      <c r="AE22" s="275">
        <v>744.67652014999999</v>
      </c>
      <c r="AF22" s="275">
        <v>917.73823455000002</v>
      </c>
      <c r="AG22" s="275">
        <v>1064.5919091999999</v>
      </c>
      <c r="AH22" s="275">
        <v>1054.5860178</v>
      </c>
      <c r="AI22" s="275">
        <v>936.80988212</v>
      </c>
      <c r="AJ22" s="275">
        <v>760.13799637</v>
      </c>
      <c r="AK22" s="275">
        <v>770.83216316999994</v>
      </c>
      <c r="AL22" s="275">
        <v>935.32590988000004</v>
      </c>
      <c r="AM22" s="275">
        <v>1063.9238072999999</v>
      </c>
      <c r="AN22" s="275">
        <v>956.84013511000001</v>
      </c>
      <c r="AO22" s="275">
        <v>902.75925423000001</v>
      </c>
      <c r="AP22" s="275">
        <v>694.15884442000004</v>
      </c>
      <c r="AQ22" s="275">
        <v>731.73811355999999</v>
      </c>
      <c r="AR22" s="275">
        <v>924.38756745000001</v>
      </c>
      <c r="AS22" s="275">
        <v>1120.0643372</v>
      </c>
      <c r="AT22" s="275">
        <v>1109.0251516000001</v>
      </c>
      <c r="AU22" s="275">
        <v>961.32300013999998</v>
      </c>
      <c r="AV22" s="275">
        <v>761.43707914000004</v>
      </c>
      <c r="AW22" s="275">
        <v>709.47143151</v>
      </c>
      <c r="AX22" s="275">
        <v>852.06162783000002</v>
      </c>
      <c r="AY22" s="275">
        <v>1011.784</v>
      </c>
      <c r="AZ22" s="275">
        <v>894.35640000000001</v>
      </c>
      <c r="BA22" s="338">
        <v>834.61959999999999</v>
      </c>
      <c r="BB22" s="338">
        <v>697.8</v>
      </c>
      <c r="BC22" s="338">
        <v>732.56830000000002</v>
      </c>
      <c r="BD22" s="338">
        <v>924.48019999999997</v>
      </c>
      <c r="BE22" s="338">
        <v>1124.162</v>
      </c>
      <c r="BF22" s="338">
        <v>1121.9680000000001</v>
      </c>
      <c r="BG22" s="338">
        <v>936.90440000000001</v>
      </c>
      <c r="BH22" s="338">
        <v>746.27679999999998</v>
      </c>
      <c r="BI22" s="338">
        <v>718.46640000000002</v>
      </c>
      <c r="BJ22" s="338">
        <v>952.9588</v>
      </c>
      <c r="BK22" s="338">
        <v>1064.0909999999999</v>
      </c>
      <c r="BL22" s="338">
        <v>923.92470000000003</v>
      </c>
      <c r="BM22" s="338">
        <v>837.56669999999997</v>
      </c>
      <c r="BN22" s="338">
        <v>703.85320000000002</v>
      </c>
      <c r="BO22" s="338">
        <v>737.40710000000001</v>
      </c>
      <c r="BP22" s="338">
        <v>926.7722</v>
      </c>
      <c r="BQ22" s="338">
        <v>1122.896</v>
      </c>
      <c r="BR22" s="338">
        <v>1120.29</v>
      </c>
      <c r="BS22" s="338">
        <v>938.46370000000002</v>
      </c>
      <c r="BT22" s="338">
        <v>753.3193</v>
      </c>
      <c r="BU22" s="338">
        <v>725.31590000000006</v>
      </c>
      <c r="BV22" s="338">
        <v>970.23630000000003</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180.091309</v>
      </c>
      <c r="D25" s="258">
        <v>186.86552</v>
      </c>
      <c r="E25" s="258">
        <v>195.37981099999999</v>
      </c>
      <c r="F25" s="258">
        <v>202.26539299999999</v>
      </c>
      <c r="G25" s="258">
        <v>203.13744500000001</v>
      </c>
      <c r="H25" s="258">
        <v>197.92399</v>
      </c>
      <c r="I25" s="258">
        <v>183.95845399999999</v>
      </c>
      <c r="J25" s="258">
        <v>178.536947</v>
      </c>
      <c r="K25" s="258">
        <v>182.01965100000001</v>
      </c>
      <c r="L25" s="258">
        <v>186.39613399999999</v>
      </c>
      <c r="M25" s="258">
        <v>188.291324</v>
      </c>
      <c r="N25" s="258">
        <v>185.11583300000001</v>
      </c>
      <c r="O25" s="258">
        <v>178.85896299999999</v>
      </c>
      <c r="P25" s="258">
        <v>175.56505300000001</v>
      </c>
      <c r="Q25" s="258">
        <v>171.73636999999999</v>
      </c>
      <c r="R25" s="258">
        <v>173.014216</v>
      </c>
      <c r="S25" s="258">
        <v>177.17407700000001</v>
      </c>
      <c r="T25" s="258">
        <v>171.12356399999999</v>
      </c>
      <c r="U25" s="258">
        <v>160.019272</v>
      </c>
      <c r="V25" s="258">
        <v>154.567047</v>
      </c>
      <c r="W25" s="258">
        <v>152.693941</v>
      </c>
      <c r="X25" s="258">
        <v>154.19420600000001</v>
      </c>
      <c r="Y25" s="258">
        <v>156.24880999999999</v>
      </c>
      <c r="Z25" s="258">
        <v>147.88424699999999</v>
      </c>
      <c r="AA25" s="258">
        <v>133.70472699999999</v>
      </c>
      <c r="AB25" s="258">
        <v>119.90428300000001</v>
      </c>
      <c r="AC25" s="258">
        <v>118.260238</v>
      </c>
      <c r="AD25" s="258">
        <v>128.92501799999999</v>
      </c>
      <c r="AE25" s="258">
        <v>136.92056299999999</v>
      </c>
      <c r="AF25" s="258">
        <v>133.479434</v>
      </c>
      <c r="AG25" s="258">
        <v>125.869913</v>
      </c>
      <c r="AH25" s="258">
        <v>121.36913199999999</v>
      </c>
      <c r="AI25" s="258">
        <v>124.54611800000001</v>
      </c>
      <c r="AJ25" s="258">
        <v>136.96425400000001</v>
      </c>
      <c r="AK25" s="258">
        <v>142.59539599999999</v>
      </c>
      <c r="AL25" s="258">
        <v>151.54845399999999</v>
      </c>
      <c r="AM25" s="258">
        <v>154.838515</v>
      </c>
      <c r="AN25" s="258">
        <v>149.85665</v>
      </c>
      <c r="AO25" s="258">
        <v>155.09493900000001</v>
      </c>
      <c r="AP25" s="258">
        <v>167.795345</v>
      </c>
      <c r="AQ25" s="258">
        <v>173.554756</v>
      </c>
      <c r="AR25" s="258">
        <v>167.17272</v>
      </c>
      <c r="AS25" s="258">
        <v>158.73047800000001</v>
      </c>
      <c r="AT25" s="258">
        <v>156.66751300000001</v>
      </c>
      <c r="AU25" s="258">
        <v>162.804078</v>
      </c>
      <c r="AV25" s="258">
        <v>176.25471099999999</v>
      </c>
      <c r="AW25" s="258">
        <v>189.22819799999999</v>
      </c>
      <c r="AX25" s="258">
        <v>197.23693900000001</v>
      </c>
      <c r="AY25" s="258">
        <v>177.09049999999999</v>
      </c>
      <c r="AZ25" s="258">
        <v>170.52889999999999</v>
      </c>
      <c r="BA25" s="346">
        <v>175.39359999999999</v>
      </c>
      <c r="BB25" s="346">
        <v>180.107</v>
      </c>
      <c r="BC25" s="346">
        <v>180.84379999999999</v>
      </c>
      <c r="BD25" s="346">
        <v>176.0686</v>
      </c>
      <c r="BE25" s="346">
        <v>165.59790000000001</v>
      </c>
      <c r="BF25" s="346">
        <v>158.90129999999999</v>
      </c>
      <c r="BG25" s="346">
        <v>159.21940000000001</v>
      </c>
      <c r="BH25" s="346">
        <v>165.49109999999999</v>
      </c>
      <c r="BI25" s="346">
        <v>167.39859999999999</v>
      </c>
      <c r="BJ25" s="346">
        <v>167.4391</v>
      </c>
      <c r="BK25" s="346">
        <v>157.99019999999999</v>
      </c>
      <c r="BL25" s="346">
        <v>156.9342</v>
      </c>
      <c r="BM25" s="346">
        <v>161.85579999999999</v>
      </c>
      <c r="BN25" s="346">
        <v>165.20169999999999</v>
      </c>
      <c r="BO25" s="346">
        <v>166.16890000000001</v>
      </c>
      <c r="BP25" s="346">
        <v>160.59280000000001</v>
      </c>
      <c r="BQ25" s="346">
        <v>150.35159999999999</v>
      </c>
      <c r="BR25" s="346">
        <v>143.76169999999999</v>
      </c>
      <c r="BS25" s="346">
        <v>144.13480000000001</v>
      </c>
      <c r="BT25" s="346">
        <v>149.0385</v>
      </c>
      <c r="BU25" s="346">
        <v>151.0284</v>
      </c>
      <c r="BV25" s="346">
        <v>147.37020000000001</v>
      </c>
    </row>
    <row r="26" spans="1:74" ht="11.1" customHeight="1" x14ac:dyDescent="0.2">
      <c r="A26" s="107" t="s">
        <v>81</v>
      </c>
      <c r="B26" s="203" t="s">
        <v>83</v>
      </c>
      <c r="C26" s="258">
        <v>15.242139</v>
      </c>
      <c r="D26" s="258">
        <v>15.150454</v>
      </c>
      <c r="E26" s="258">
        <v>15.324013000000001</v>
      </c>
      <c r="F26" s="258">
        <v>15.153881</v>
      </c>
      <c r="G26" s="258">
        <v>14.813898</v>
      </c>
      <c r="H26" s="258">
        <v>14.600139</v>
      </c>
      <c r="I26" s="258">
        <v>13.87191</v>
      </c>
      <c r="J26" s="258">
        <v>13.668342000000001</v>
      </c>
      <c r="K26" s="258">
        <v>13.523578000000001</v>
      </c>
      <c r="L26" s="258">
        <v>13.405614999999999</v>
      </c>
      <c r="M26" s="258">
        <v>13.220634</v>
      </c>
      <c r="N26" s="258">
        <v>12.998638</v>
      </c>
      <c r="O26" s="258">
        <v>12.219094999999999</v>
      </c>
      <c r="P26" s="258">
        <v>12.024288</v>
      </c>
      <c r="Q26" s="258">
        <v>12.983297</v>
      </c>
      <c r="R26" s="258">
        <v>12.531000000000001</v>
      </c>
      <c r="S26" s="258">
        <v>12.475519</v>
      </c>
      <c r="T26" s="258">
        <v>12.197537000000001</v>
      </c>
      <c r="U26" s="258">
        <v>11.76</v>
      </c>
      <c r="V26" s="258">
        <v>12.274962</v>
      </c>
      <c r="W26" s="258">
        <v>12.348831000000001</v>
      </c>
      <c r="X26" s="258">
        <v>12.514302000000001</v>
      </c>
      <c r="Y26" s="258">
        <v>13.04583</v>
      </c>
      <c r="Z26" s="258">
        <v>12.926384000000001</v>
      </c>
      <c r="AA26" s="258">
        <v>10.056524</v>
      </c>
      <c r="AB26" s="258">
        <v>10.676515999999999</v>
      </c>
      <c r="AC26" s="258">
        <v>10.606097</v>
      </c>
      <c r="AD26" s="258">
        <v>10.607760000000001</v>
      </c>
      <c r="AE26" s="258">
        <v>10.580579999999999</v>
      </c>
      <c r="AF26" s="258">
        <v>10.659186</v>
      </c>
      <c r="AG26" s="258">
        <v>10.250047</v>
      </c>
      <c r="AH26" s="258">
        <v>10.460414999999999</v>
      </c>
      <c r="AI26" s="258">
        <v>10.531572000000001</v>
      </c>
      <c r="AJ26" s="258">
        <v>10.890506</v>
      </c>
      <c r="AK26" s="258">
        <v>11.977948</v>
      </c>
      <c r="AL26" s="258">
        <v>12.763876</v>
      </c>
      <c r="AM26" s="258">
        <v>12.141897</v>
      </c>
      <c r="AN26" s="258">
        <v>9.781212</v>
      </c>
      <c r="AO26" s="258">
        <v>10.167297</v>
      </c>
      <c r="AP26" s="258">
        <v>10.044853</v>
      </c>
      <c r="AQ26" s="258">
        <v>10.417035</v>
      </c>
      <c r="AR26" s="258">
        <v>10.462818</v>
      </c>
      <c r="AS26" s="258">
        <v>10.156643000000001</v>
      </c>
      <c r="AT26" s="258">
        <v>9.9679990000000007</v>
      </c>
      <c r="AU26" s="258">
        <v>10.616880999999999</v>
      </c>
      <c r="AV26" s="258">
        <v>11.322521999999999</v>
      </c>
      <c r="AW26" s="258">
        <v>12.132553</v>
      </c>
      <c r="AX26" s="258">
        <v>12.449323</v>
      </c>
      <c r="AY26" s="258">
        <v>11.999040000000001</v>
      </c>
      <c r="AZ26" s="258">
        <v>12.49563</v>
      </c>
      <c r="BA26" s="346">
        <v>12.81819</v>
      </c>
      <c r="BB26" s="346">
        <v>12.65634</v>
      </c>
      <c r="BC26" s="346">
        <v>12.592409999999999</v>
      </c>
      <c r="BD26" s="346">
        <v>12.67947</v>
      </c>
      <c r="BE26" s="346">
        <v>12.154579999999999</v>
      </c>
      <c r="BF26" s="346">
        <v>12.105729999999999</v>
      </c>
      <c r="BG26" s="346">
        <v>12.31188</v>
      </c>
      <c r="BH26" s="346">
        <v>12.53124</v>
      </c>
      <c r="BI26" s="346">
        <v>12.735749999999999</v>
      </c>
      <c r="BJ26" s="346">
        <v>12.647819999999999</v>
      </c>
      <c r="BK26" s="346">
        <v>12.19553</v>
      </c>
      <c r="BL26" s="346">
        <v>12.416840000000001</v>
      </c>
      <c r="BM26" s="346">
        <v>12.682460000000001</v>
      </c>
      <c r="BN26" s="346">
        <v>12.47058</v>
      </c>
      <c r="BO26" s="346">
        <v>12.3766</v>
      </c>
      <c r="BP26" s="346">
        <v>12.476190000000001</v>
      </c>
      <c r="BQ26" s="346">
        <v>11.98668</v>
      </c>
      <c r="BR26" s="346">
        <v>11.95804</v>
      </c>
      <c r="BS26" s="346">
        <v>12.150679999999999</v>
      </c>
      <c r="BT26" s="346">
        <v>12.33197</v>
      </c>
      <c r="BU26" s="346">
        <v>12.47517</v>
      </c>
      <c r="BV26" s="346">
        <v>12.313879999999999</v>
      </c>
    </row>
    <row r="27" spans="1:74" ht="11.1" customHeight="1" x14ac:dyDescent="0.2">
      <c r="A27" s="107" t="s">
        <v>82</v>
      </c>
      <c r="B27" s="203" t="s">
        <v>84</v>
      </c>
      <c r="C27" s="258">
        <v>16.682179000000001</v>
      </c>
      <c r="D27" s="258">
        <v>16.500475000000002</v>
      </c>
      <c r="E27" s="258">
        <v>16.413094999999998</v>
      </c>
      <c r="F27" s="258">
        <v>16.371372999999998</v>
      </c>
      <c r="G27" s="258">
        <v>16.290493000000001</v>
      </c>
      <c r="H27" s="258">
        <v>16.248121000000001</v>
      </c>
      <c r="I27" s="258">
        <v>16.699631</v>
      </c>
      <c r="J27" s="258">
        <v>16.123415000000001</v>
      </c>
      <c r="K27" s="258">
        <v>16.058872999999998</v>
      </c>
      <c r="L27" s="258">
        <v>16.019271</v>
      </c>
      <c r="M27" s="258">
        <v>16.030847000000001</v>
      </c>
      <c r="N27" s="258">
        <v>16.433373</v>
      </c>
      <c r="O27" s="258">
        <v>16.430948999999998</v>
      </c>
      <c r="P27" s="258">
        <v>16.516938</v>
      </c>
      <c r="Q27" s="258">
        <v>16.508486000000001</v>
      </c>
      <c r="R27" s="258">
        <v>16.322309000000001</v>
      </c>
      <c r="S27" s="258">
        <v>16.271231</v>
      </c>
      <c r="T27" s="258">
        <v>16.345048999999999</v>
      </c>
      <c r="U27" s="258">
        <v>16.259592000000001</v>
      </c>
      <c r="V27" s="258">
        <v>16.350287000000002</v>
      </c>
      <c r="W27" s="258">
        <v>16.301220000000001</v>
      </c>
      <c r="X27" s="258">
        <v>16.496969</v>
      </c>
      <c r="Y27" s="258">
        <v>16.787022</v>
      </c>
      <c r="Z27" s="258">
        <v>16.067637000000001</v>
      </c>
      <c r="AA27" s="258">
        <v>15.057862</v>
      </c>
      <c r="AB27" s="258">
        <v>16.002562999999999</v>
      </c>
      <c r="AC27" s="258">
        <v>16.147631000000001</v>
      </c>
      <c r="AD27" s="258">
        <v>16.482986</v>
      </c>
      <c r="AE27" s="258">
        <v>16.284594999999999</v>
      </c>
      <c r="AF27" s="258">
        <v>16.583413</v>
      </c>
      <c r="AG27" s="258">
        <v>16.489792000000001</v>
      </c>
      <c r="AH27" s="258">
        <v>16.510366000000001</v>
      </c>
      <c r="AI27" s="258">
        <v>16.863444999999999</v>
      </c>
      <c r="AJ27" s="258">
        <v>17.428569</v>
      </c>
      <c r="AK27" s="258">
        <v>18.165973000000001</v>
      </c>
      <c r="AL27" s="258">
        <v>18.309222999999999</v>
      </c>
      <c r="AM27" s="258">
        <v>18.042746999999999</v>
      </c>
      <c r="AN27" s="258">
        <v>16.278082999999999</v>
      </c>
      <c r="AO27" s="258">
        <v>16.676189000000001</v>
      </c>
      <c r="AP27" s="258">
        <v>16.717821000000001</v>
      </c>
      <c r="AQ27" s="258">
        <v>16.734355999999998</v>
      </c>
      <c r="AR27" s="258">
        <v>16.703081999999998</v>
      </c>
      <c r="AS27" s="258">
        <v>16.660772000000001</v>
      </c>
      <c r="AT27" s="258">
        <v>16.77712</v>
      </c>
      <c r="AU27" s="258">
        <v>17.210719000000001</v>
      </c>
      <c r="AV27" s="258">
        <v>17.422333999999999</v>
      </c>
      <c r="AW27" s="258">
        <v>17.470054999999999</v>
      </c>
      <c r="AX27" s="258">
        <v>17.439274999999999</v>
      </c>
      <c r="AY27" s="258">
        <v>17.464200000000002</v>
      </c>
      <c r="AZ27" s="258">
        <v>17.59515</v>
      </c>
      <c r="BA27" s="346">
        <v>17.50752</v>
      </c>
      <c r="BB27" s="346">
        <v>17.402200000000001</v>
      </c>
      <c r="BC27" s="346">
        <v>17.3171</v>
      </c>
      <c r="BD27" s="346">
        <v>17.370560000000001</v>
      </c>
      <c r="BE27" s="346">
        <v>17.29899</v>
      </c>
      <c r="BF27" s="346">
        <v>17.266210000000001</v>
      </c>
      <c r="BG27" s="346">
        <v>17.27101</v>
      </c>
      <c r="BH27" s="346">
        <v>17.344799999999999</v>
      </c>
      <c r="BI27" s="346">
        <v>17.52515</v>
      </c>
      <c r="BJ27" s="346">
        <v>17.555959999999999</v>
      </c>
      <c r="BK27" s="346">
        <v>17.584070000000001</v>
      </c>
      <c r="BL27" s="346">
        <v>17.694030000000001</v>
      </c>
      <c r="BM27" s="346">
        <v>17.603870000000001</v>
      </c>
      <c r="BN27" s="346">
        <v>17.497810000000001</v>
      </c>
      <c r="BO27" s="346">
        <v>17.4131</v>
      </c>
      <c r="BP27" s="346">
        <v>17.469149999999999</v>
      </c>
      <c r="BQ27" s="346">
        <v>17.400169999999999</v>
      </c>
      <c r="BR27" s="346">
        <v>17.369199999999999</v>
      </c>
      <c r="BS27" s="346">
        <v>17.373290000000001</v>
      </c>
      <c r="BT27" s="346">
        <v>17.442250000000001</v>
      </c>
      <c r="BU27" s="346">
        <v>17.613720000000001</v>
      </c>
      <c r="BV27" s="346">
        <v>17.634270000000001</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683</v>
      </c>
      <c r="B31" s="203" t="s">
        <v>545</v>
      </c>
      <c r="C31" s="214">
        <v>2.37</v>
      </c>
      <c r="D31" s="214">
        <v>2.38</v>
      </c>
      <c r="E31" s="214">
        <v>2.39</v>
      </c>
      <c r="F31" s="214">
        <v>2.42</v>
      </c>
      <c r="G31" s="214">
        <v>2.42</v>
      </c>
      <c r="H31" s="214">
        <v>2.36</v>
      </c>
      <c r="I31" s="214">
        <v>2.4</v>
      </c>
      <c r="J31" s="214">
        <v>2.4</v>
      </c>
      <c r="K31" s="214">
        <v>2.38</v>
      </c>
      <c r="L31" s="214">
        <v>2.36</v>
      </c>
      <c r="M31" s="214">
        <v>2.36</v>
      </c>
      <c r="N31" s="214">
        <v>2.36</v>
      </c>
      <c r="O31" s="214">
        <v>2.34</v>
      </c>
      <c r="P31" s="214">
        <v>2.34</v>
      </c>
      <c r="Q31" s="214">
        <v>2.35</v>
      </c>
      <c r="R31" s="214">
        <v>2.37</v>
      </c>
      <c r="S31" s="214">
        <v>2.37</v>
      </c>
      <c r="T31" s="214">
        <v>2.36</v>
      </c>
      <c r="U31" s="214">
        <v>2.31</v>
      </c>
      <c r="V31" s="214">
        <v>2.33</v>
      </c>
      <c r="W31" s="214">
        <v>2.35</v>
      </c>
      <c r="X31" s="214">
        <v>2.34</v>
      </c>
      <c r="Y31" s="214">
        <v>2.33</v>
      </c>
      <c r="Z31" s="214">
        <v>2.34</v>
      </c>
      <c r="AA31" s="214">
        <v>2.29</v>
      </c>
      <c r="AB31" s="214">
        <v>2.3199999999999998</v>
      </c>
      <c r="AC31" s="214">
        <v>2.36</v>
      </c>
      <c r="AD31" s="214">
        <v>2.39</v>
      </c>
      <c r="AE31" s="214">
        <v>2.4</v>
      </c>
      <c r="AF31" s="214">
        <v>2.38</v>
      </c>
      <c r="AG31" s="214">
        <v>2.38</v>
      </c>
      <c r="AH31" s="214">
        <v>2.37</v>
      </c>
      <c r="AI31" s="214">
        <v>2.37</v>
      </c>
      <c r="AJ31" s="214">
        <v>2.31</v>
      </c>
      <c r="AK31" s="214">
        <v>2.2999999999999998</v>
      </c>
      <c r="AL31" s="214">
        <v>2.5099999999999998</v>
      </c>
      <c r="AM31" s="214">
        <v>2.2867763016999998</v>
      </c>
      <c r="AN31" s="214">
        <v>2.2597801385</v>
      </c>
      <c r="AO31" s="214">
        <v>2.2620348531999999</v>
      </c>
      <c r="AP31" s="214">
        <v>2.2349893321000001</v>
      </c>
      <c r="AQ31" s="214">
        <v>2.2629455619000001</v>
      </c>
      <c r="AR31" s="214">
        <v>2.2547954791999998</v>
      </c>
      <c r="AS31" s="214">
        <v>2.2136696178999999</v>
      </c>
      <c r="AT31" s="214">
        <v>2.2322290388999999</v>
      </c>
      <c r="AU31" s="214">
        <v>2.2168486120000002</v>
      </c>
      <c r="AV31" s="214">
        <v>2.1451655581</v>
      </c>
      <c r="AW31" s="214">
        <v>2.1535552958999999</v>
      </c>
      <c r="AX31" s="214">
        <v>2.1583525816</v>
      </c>
      <c r="AY31" s="214">
        <v>2.104425</v>
      </c>
      <c r="AZ31" s="214">
        <v>2.1459480000000002</v>
      </c>
      <c r="BA31" s="355">
        <v>2.170547</v>
      </c>
      <c r="BB31" s="355">
        <v>2.1803729999999999</v>
      </c>
      <c r="BC31" s="355">
        <v>2.2136800000000001</v>
      </c>
      <c r="BD31" s="355">
        <v>2.226404</v>
      </c>
      <c r="BE31" s="355">
        <v>2.217781</v>
      </c>
      <c r="BF31" s="355">
        <v>2.2236790000000002</v>
      </c>
      <c r="BG31" s="355">
        <v>2.1934200000000001</v>
      </c>
      <c r="BH31" s="355">
        <v>2.1905869999999998</v>
      </c>
      <c r="BI31" s="355">
        <v>2.1375419999999998</v>
      </c>
      <c r="BJ31" s="355">
        <v>2.1692659999999999</v>
      </c>
      <c r="BK31" s="355">
        <v>2.1474329999999999</v>
      </c>
      <c r="BL31" s="355">
        <v>2.17014</v>
      </c>
      <c r="BM31" s="355">
        <v>2.1729630000000002</v>
      </c>
      <c r="BN31" s="355">
        <v>2.178334</v>
      </c>
      <c r="BO31" s="355">
        <v>2.223986</v>
      </c>
      <c r="BP31" s="355">
        <v>2.234369</v>
      </c>
      <c r="BQ31" s="355">
        <v>2.2424149999999998</v>
      </c>
      <c r="BR31" s="355">
        <v>2.2452369999999999</v>
      </c>
      <c r="BS31" s="355">
        <v>2.2169449999999999</v>
      </c>
      <c r="BT31" s="355">
        <v>2.2133210000000001</v>
      </c>
      <c r="BU31" s="355">
        <v>2.1759189999999999</v>
      </c>
      <c r="BV31" s="355">
        <v>2.206413</v>
      </c>
    </row>
    <row r="32" spans="1:74" ht="11.1" customHeight="1" x14ac:dyDescent="0.2">
      <c r="A32" s="107" t="s">
        <v>685</v>
      </c>
      <c r="B32" s="203" t="s">
        <v>612</v>
      </c>
      <c r="C32" s="214">
        <v>3.69</v>
      </c>
      <c r="D32" s="214">
        <v>3.34</v>
      </c>
      <c r="E32" s="214">
        <v>2.99</v>
      </c>
      <c r="F32" s="214">
        <v>2.71</v>
      </c>
      <c r="G32" s="214">
        <v>2.94</v>
      </c>
      <c r="H32" s="214">
        <v>3.11</v>
      </c>
      <c r="I32" s="214">
        <v>3.43</v>
      </c>
      <c r="J32" s="214">
        <v>3.5</v>
      </c>
      <c r="K32" s="214">
        <v>3.41</v>
      </c>
      <c r="L32" s="214">
        <v>3.84</v>
      </c>
      <c r="M32" s="214">
        <v>4.25</v>
      </c>
      <c r="N32" s="214">
        <v>4.21</v>
      </c>
      <c r="O32" s="214">
        <v>4.38</v>
      </c>
      <c r="P32" s="214">
        <v>4.3899999999999997</v>
      </c>
      <c r="Q32" s="214">
        <v>4.3</v>
      </c>
      <c r="R32" s="214">
        <v>4.67</v>
      </c>
      <c r="S32" s="214">
        <v>4.62</v>
      </c>
      <c r="T32" s="214">
        <v>4.42</v>
      </c>
      <c r="U32" s="214">
        <v>4.2</v>
      </c>
      <c r="V32" s="214">
        <v>3.91</v>
      </c>
      <c r="W32" s="214">
        <v>4.08</v>
      </c>
      <c r="X32" s="214">
        <v>4.1100000000000003</v>
      </c>
      <c r="Y32" s="214">
        <v>4.1900000000000004</v>
      </c>
      <c r="Z32" s="214">
        <v>4.91</v>
      </c>
      <c r="AA32" s="214">
        <v>7.02</v>
      </c>
      <c r="AB32" s="214">
        <v>7.4</v>
      </c>
      <c r="AC32" s="214">
        <v>6</v>
      </c>
      <c r="AD32" s="214">
        <v>5.07</v>
      </c>
      <c r="AE32" s="214">
        <v>4.93</v>
      </c>
      <c r="AF32" s="214">
        <v>4.84</v>
      </c>
      <c r="AG32" s="214">
        <v>4.43</v>
      </c>
      <c r="AH32" s="214">
        <v>4.12</v>
      </c>
      <c r="AI32" s="214">
        <v>4.2</v>
      </c>
      <c r="AJ32" s="214">
        <v>4.0999999999999996</v>
      </c>
      <c r="AK32" s="214">
        <v>4.4800000000000004</v>
      </c>
      <c r="AL32" s="214">
        <v>4.3600000000000003</v>
      </c>
      <c r="AM32" s="214">
        <v>4.0954418693000001</v>
      </c>
      <c r="AN32" s="214">
        <v>4.6751968355000004</v>
      </c>
      <c r="AO32" s="214">
        <v>3.5414996804999999</v>
      </c>
      <c r="AP32" s="214">
        <v>3.0929458087000001</v>
      </c>
      <c r="AQ32" s="214">
        <v>3.1380732354999998</v>
      </c>
      <c r="AR32" s="214">
        <v>3.1158958588000001</v>
      </c>
      <c r="AS32" s="214">
        <v>3.1096701978999999</v>
      </c>
      <c r="AT32" s="214">
        <v>3.1079849082000002</v>
      </c>
      <c r="AU32" s="214">
        <v>3.0581200959000001</v>
      </c>
      <c r="AV32" s="214">
        <v>2.9089281468000001</v>
      </c>
      <c r="AW32" s="214">
        <v>2.6456843826999998</v>
      </c>
      <c r="AX32" s="214">
        <v>2.5879607955999999</v>
      </c>
      <c r="AY32" s="214">
        <v>3.389154</v>
      </c>
      <c r="AZ32" s="214">
        <v>3.1739760000000001</v>
      </c>
      <c r="BA32" s="355">
        <v>2.9407480000000001</v>
      </c>
      <c r="BB32" s="355">
        <v>2.8057530000000002</v>
      </c>
      <c r="BC32" s="355">
        <v>2.7760549999999999</v>
      </c>
      <c r="BD32" s="355">
        <v>2.7481529999999998</v>
      </c>
      <c r="BE32" s="355">
        <v>2.8364379999999998</v>
      </c>
      <c r="BF32" s="355">
        <v>2.8825910000000001</v>
      </c>
      <c r="BG32" s="355">
        <v>3.0863520000000002</v>
      </c>
      <c r="BH32" s="355">
        <v>3.4372880000000001</v>
      </c>
      <c r="BI32" s="355">
        <v>3.7957070000000002</v>
      </c>
      <c r="BJ32" s="355">
        <v>4.1065329999999998</v>
      </c>
      <c r="BK32" s="355">
        <v>4.4048249999999998</v>
      </c>
      <c r="BL32" s="355">
        <v>4.3029770000000003</v>
      </c>
      <c r="BM32" s="355">
        <v>3.9898020000000001</v>
      </c>
      <c r="BN32" s="355">
        <v>3.716062</v>
      </c>
      <c r="BO32" s="355">
        <v>3.5412490000000001</v>
      </c>
      <c r="BP32" s="355">
        <v>3.4276930000000001</v>
      </c>
      <c r="BQ32" s="355">
        <v>3.468493</v>
      </c>
      <c r="BR32" s="355">
        <v>3.4642439999999999</v>
      </c>
      <c r="BS32" s="355">
        <v>3.7231260000000002</v>
      </c>
      <c r="BT32" s="355">
        <v>4.031504</v>
      </c>
      <c r="BU32" s="355">
        <v>4.239725</v>
      </c>
      <c r="BV32" s="355">
        <v>4.4882460000000002</v>
      </c>
    </row>
    <row r="33" spans="1:74" ht="11.1" customHeight="1" x14ac:dyDescent="0.2">
      <c r="A33" s="52" t="s">
        <v>684</v>
      </c>
      <c r="B33" s="203" t="s">
        <v>554</v>
      </c>
      <c r="C33" s="214">
        <v>20.86</v>
      </c>
      <c r="D33" s="214">
        <v>21.1</v>
      </c>
      <c r="E33" s="214">
        <v>22.1</v>
      </c>
      <c r="F33" s="214">
        <v>22.99</v>
      </c>
      <c r="G33" s="214">
        <v>23.06</v>
      </c>
      <c r="H33" s="214">
        <v>22.41</v>
      </c>
      <c r="I33" s="214">
        <v>19.84</v>
      </c>
      <c r="J33" s="214">
        <v>19.86</v>
      </c>
      <c r="K33" s="214">
        <v>20.9</v>
      </c>
      <c r="L33" s="214">
        <v>20.77</v>
      </c>
      <c r="M33" s="214">
        <v>20.72</v>
      </c>
      <c r="N33" s="214">
        <v>18.829999999999998</v>
      </c>
      <c r="O33" s="214">
        <v>19.13</v>
      </c>
      <c r="P33" s="214">
        <v>19.7</v>
      </c>
      <c r="Q33" s="214">
        <v>19.38</v>
      </c>
      <c r="R33" s="214">
        <v>20.23</v>
      </c>
      <c r="S33" s="214">
        <v>19.53</v>
      </c>
      <c r="T33" s="214">
        <v>19.670000000000002</v>
      </c>
      <c r="U33" s="214">
        <v>18.760000000000002</v>
      </c>
      <c r="V33" s="214">
        <v>18.59</v>
      </c>
      <c r="W33" s="214">
        <v>18.920000000000002</v>
      </c>
      <c r="X33" s="214">
        <v>19.71</v>
      </c>
      <c r="Y33" s="214">
        <v>18.850000000000001</v>
      </c>
      <c r="Z33" s="214">
        <v>19.670000000000002</v>
      </c>
      <c r="AA33" s="214">
        <v>19.649999999999999</v>
      </c>
      <c r="AB33" s="214">
        <v>20.05</v>
      </c>
      <c r="AC33" s="214">
        <v>20.61</v>
      </c>
      <c r="AD33" s="214">
        <v>20.89</v>
      </c>
      <c r="AE33" s="214">
        <v>19.98</v>
      </c>
      <c r="AF33" s="214">
        <v>20.38</v>
      </c>
      <c r="AG33" s="214">
        <v>20.57</v>
      </c>
      <c r="AH33" s="214">
        <v>19.89</v>
      </c>
      <c r="AI33" s="214">
        <v>18.64</v>
      </c>
      <c r="AJ33" s="214">
        <v>17.190000000000001</v>
      </c>
      <c r="AK33" s="214">
        <v>14.64</v>
      </c>
      <c r="AL33" s="214">
        <v>12.1</v>
      </c>
      <c r="AM33" s="214">
        <v>12.25</v>
      </c>
      <c r="AN33" s="214">
        <v>10.27</v>
      </c>
      <c r="AO33" s="214">
        <v>10.54</v>
      </c>
      <c r="AP33" s="214">
        <v>11.82</v>
      </c>
      <c r="AQ33" s="214">
        <v>10.82</v>
      </c>
      <c r="AR33" s="214">
        <v>12.19</v>
      </c>
      <c r="AS33" s="214">
        <v>11.34</v>
      </c>
      <c r="AT33" s="214">
        <v>11.23</v>
      </c>
      <c r="AU33" s="214">
        <v>8.5500000000000007</v>
      </c>
      <c r="AV33" s="214">
        <v>7.74</v>
      </c>
      <c r="AW33" s="214">
        <v>7.75</v>
      </c>
      <c r="AX33" s="214">
        <v>8.1719749999999998</v>
      </c>
      <c r="AY33" s="214">
        <v>7.568174</v>
      </c>
      <c r="AZ33" s="214">
        <v>7.1083619999999996</v>
      </c>
      <c r="BA33" s="355">
        <v>7.4377230000000001</v>
      </c>
      <c r="BB33" s="355">
        <v>7.8979119999999998</v>
      </c>
      <c r="BC33" s="355">
        <v>7.3544070000000001</v>
      </c>
      <c r="BD33" s="355">
        <v>7.8782500000000004</v>
      </c>
      <c r="BE33" s="355">
        <v>7.4613339999999999</v>
      </c>
      <c r="BF33" s="355">
        <v>7.285711</v>
      </c>
      <c r="BG33" s="355">
        <v>7.4242910000000002</v>
      </c>
      <c r="BH33" s="355">
        <v>7.2429069999999998</v>
      </c>
      <c r="BI33" s="355">
        <v>7.2417210000000001</v>
      </c>
      <c r="BJ33" s="355">
        <v>7.2030900000000004</v>
      </c>
      <c r="BK33" s="355">
        <v>6.9745229999999996</v>
      </c>
      <c r="BL33" s="355">
        <v>6.9981210000000003</v>
      </c>
      <c r="BM33" s="355">
        <v>7.4833150000000002</v>
      </c>
      <c r="BN33" s="355">
        <v>8.1078050000000008</v>
      </c>
      <c r="BO33" s="355">
        <v>7.653505</v>
      </c>
      <c r="BP33" s="355">
        <v>8.2331570000000003</v>
      </c>
      <c r="BQ33" s="355">
        <v>7.9177559999999998</v>
      </c>
      <c r="BR33" s="355">
        <v>7.8867440000000002</v>
      </c>
      <c r="BS33" s="355">
        <v>8.1820229999999992</v>
      </c>
      <c r="BT33" s="355">
        <v>8.1872330000000009</v>
      </c>
      <c r="BU33" s="355">
        <v>8.4570310000000006</v>
      </c>
      <c r="BV33" s="355">
        <v>8.5619560000000003</v>
      </c>
    </row>
    <row r="34" spans="1:74" ht="11.1" customHeight="1" x14ac:dyDescent="0.2">
      <c r="A34" s="56" t="s">
        <v>20</v>
      </c>
      <c r="B34" s="203" t="s">
        <v>553</v>
      </c>
      <c r="C34" s="214">
        <v>22.94</v>
      </c>
      <c r="D34" s="214">
        <v>23.81</v>
      </c>
      <c r="E34" s="214">
        <v>24.96</v>
      </c>
      <c r="F34" s="214">
        <v>24.61</v>
      </c>
      <c r="G34" s="214">
        <v>23.24</v>
      </c>
      <c r="H34" s="214">
        <v>21.63</v>
      </c>
      <c r="I34" s="214">
        <v>21.92</v>
      </c>
      <c r="J34" s="214">
        <v>23.38</v>
      </c>
      <c r="K34" s="214">
        <v>24.42</v>
      </c>
      <c r="L34" s="214">
        <v>24.93</v>
      </c>
      <c r="M34" s="214">
        <v>24.28</v>
      </c>
      <c r="N34" s="214">
        <v>23.44</v>
      </c>
      <c r="O34" s="214">
        <v>22.94</v>
      </c>
      <c r="P34" s="214">
        <v>23.84</v>
      </c>
      <c r="Q34" s="214">
        <v>23.87</v>
      </c>
      <c r="R34" s="214">
        <v>22.96</v>
      </c>
      <c r="S34" s="214">
        <v>22.6</v>
      </c>
      <c r="T34" s="214">
        <v>22.37</v>
      </c>
      <c r="U34" s="214">
        <v>23.1</v>
      </c>
      <c r="V34" s="214">
        <v>23.24</v>
      </c>
      <c r="W34" s="214">
        <v>23.55</v>
      </c>
      <c r="X34" s="214">
        <v>22.85</v>
      </c>
      <c r="Y34" s="214">
        <v>22.74</v>
      </c>
      <c r="Z34" s="214">
        <v>22.81</v>
      </c>
      <c r="AA34" s="214">
        <v>23.12</v>
      </c>
      <c r="AB34" s="214">
        <v>23.97</v>
      </c>
      <c r="AC34" s="214">
        <v>23.83</v>
      </c>
      <c r="AD34" s="214">
        <v>22.82</v>
      </c>
      <c r="AE34" s="214">
        <v>22.77</v>
      </c>
      <c r="AF34" s="214">
        <v>22.72</v>
      </c>
      <c r="AG34" s="214">
        <v>22.36</v>
      </c>
      <c r="AH34" s="214">
        <v>21.94</v>
      </c>
      <c r="AI34" s="214">
        <v>21.38</v>
      </c>
      <c r="AJ34" s="214">
        <v>20.09</v>
      </c>
      <c r="AK34" s="214">
        <v>19.68</v>
      </c>
      <c r="AL34" s="214">
        <v>16.5</v>
      </c>
      <c r="AM34" s="214">
        <v>13.37</v>
      </c>
      <c r="AN34" s="214">
        <v>16.41</v>
      </c>
      <c r="AO34" s="214">
        <v>15.55</v>
      </c>
      <c r="AP34" s="214">
        <v>14.82</v>
      </c>
      <c r="AQ34" s="214">
        <v>15.31</v>
      </c>
      <c r="AR34" s="214">
        <v>15.28</v>
      </c>
      <c r="AS34" s="214">
        <v>14.35</v>
      </c>
      <c r="AT34" s="214">
        <v>13.02</v>
      </c>
      <c r="AU34" s="214">
        <v>12</v>
      </c>
      <c r="AV34" s="214">
        <v>12.6</v>
      </c>
      <c r="AW34" s="214">
        <v>12.36</v>
      </c>
      <c r="AX34" s="214">
        <v>10.72573</v>
      </c>
      <c r="AY34" s="214">
        <v>10.182029999999999</v>
      </c>
      <c r="AZ34" s="214">
        <v>10.30505</v>
      </c>
      <c r="BA34" s="355">
        <v>10.440239999999999</v>
      </c>
      <c r="BB34" s="355">
        <v>10.732379999999999</v>
      </c>
      <c r="BC34" s="355">
        <v>10.87392</v>
      </c>
      <c r="BD34" s="355">
        <v>10.74272</v>
      </c>
      <c r="BE34" s="355">
        <v>10.762560000000001</v>
      </c>
      <c r="BF34" s="355">
        <v>11.068720000000001</v>
      </c>
      <c r="BG34" s="355">
        <v>11.30932</v>
      </c>
      <c r="BH34" s="355">
        <v>11.460369999999999</v>
      </c>
      <c r="BI34" s="355">
        <v>11.62941</v>
      </c>
      <c r="BJ34" s="355">
        <v>11.78562</v>
      </c>
      <c r="BK34" s="355">
        <v>12.193210000000001</v>
      </c>
      <c r="BL34" s="355">
        <v>12.12872</v>
      </c>
      <c r="BM34" s="355">
        <v>11.87585</v>
      </c>
      <c r="BN34" s="355">
        <v>12.05561</v>
      </c>
      <c r="BO34" s="355">
        <v>12.188000000000001</v>
      </c>
      <c r="BP34" s="355">
        <v>12.24816</v>
      </c>
      <c r="BQ34" s="355">
        <v>12.431089999999999</v>
      </c>
      <c r="BR34" s="355">
        <v>12.77356</v>
      </c>
      <c r="BS34" s="355">
        <v>13.109249999999999</v>
      </c>
      <c r="BT34" s="355">
        <v>13.69528</v>
      </c>
      <c r="BU34" s="355">
        <v>13.90052</v>
      </c>
      <c r="BV34" s="355">
        <v>14.02947</v>
      </c>
    </row>
    <row r="35" spans="1:74" ht="11.1" customHeight="1" x14ac:dyDescent="0.2">
      <c r="A35" s="107"/>
      <c r="B35" s="55" t="s">
        <v>1307</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687</v>
      </c>
      <c r="B36" s="203" t="s">
        <v>544</v>
      </c>
      <c r="C36" s="261">
        <v>11.41</v>
      </c>
      <c r="D36" s="261">
        <v>11.51</v>
      </c>
      <c r="E36" s="261">
        <v>11.7</v>
      </c>
      <c r="F36" s="261">
        <v>11.92</v>
      </c>
      <c r="G36" s="261">
        <v>11.9</v>
      </c>
      <c r="H36" s="261">
        <v>12.09</v>
      </c>
      <c r="I36" s="261">
        <v>12</v>
      </c>
      <c r="J36" s="261">
        <v>12.17</v>
      </c>
      <c r="K36" s="261">
        <v>12.3</v>
      </c>
      <c r="L36" s="261">
        <v>12.03</v>
      </c>
      <c r="M36" s="261">
        <v>11.75</v>
      </c>
      <c r="N36" s="261">
        <v>11.62</v>
      </c>
      <c r="O36" s="261">
        <v>11.46</v>
      </c>
      <c r="P36" s="261">
        <v>11.63</v>
      </c>
      <c r="Q36" s="261">
        <v>11.61</v>
      </c>
      <c r="R36" s="261">
        <v>11.93</v>
      </c>
      <c r="S36" s="261">
        <v>12.4</v>
      </c>
      <c r="T36" s="261">
        <v>12.54</v>
      </c>
      <c r="U36" s="261">
        <v>12.65</v>
      </c>
      <c r="V36" s="261">
        <v>12.53</v>
      </c>
      <c r="W36" s="261">
        <v>12.51</v>
      </c>
      <c r="X36" s="261">
        <v>12.36</v>
      </c>
      <c r="Y36" s="261">
        <v>12.1</v>
      </c>
      <c r="Z36" s="261">
        <v>11.72</v>
      </c>
      <c r="AA36" s="261">
        <v>11.65</v>
      </c>
      <c r="AB36" s="261">
        <v>11.94</v>
      </c>
      <c r="AC36" s="261">
        <v>12.25</v>
      </c>
      <c r="AD36" s="261">
        <v>12.31</v>
      </c>
      <c r="AE36" s="261">
        <v>12.85</v>
      </c>
      <c r="AF36" s="261">
        <v>12.99</v>
      </c>
      <c r="AG36" s="261">
        <v>13.09</v>
      </c>
      <c r="AH36" s="261">
        <v>13.04</v>
      </c>
      <c r="AI36" s="261">
        <v>12.95</v>
      </c>
      <c r="AJ36" s="261">
        <v>12.6</v>
      </c>
      <c r="AK36" s="261">
        <v>12.48</v>
      </c>
      <c r="AL36" s="261">
        <v>12.17</v>
      </c>
      <c r="AM36" s="261">
        <v>12.1</v>
      </c>
      <c r="AN36" s="261">
        <v>12.29</v>
      </c>
      <c r="AO36" s="261">
        <v>12.34</v>
      </c>
      <c r="AP36" s="261">
        <v>12.64</v>
      </c>
      <c r="AQ36" s="261">
        <v>12.95</v>
      </c>
      <c r="AR36" s="261">
        <v>12.93</v>
      </c>
      <c r="AS36" s="261">
        <v>12.99</v>
      </c>
      <c r="AT36" s="261">
        <v>12.93</v>
      </c>
      <c r="AU36" s="261">
        <v>13.06</v>
      </c>
      <c r="AV36" s="261">
        <v>12.73</v>
      </c>
      <c r="AW36" s="261">
        <v>12.73</v>
      </c>
      <c r="AX36" s="261">
        <v>12.36</v>
      </c>
      <c r="AY36" s="261">
        <v>11.87323</v>
      </c>
      <c r="AZ36" s="261">
        <v>12.07288</v>
      </c>
      <c r="BA36" s="384">
        <v>12.28692</v>
      </c>
      <c r="BB36" s="384">
        <v>12.49175</v>
      </c>
      <c r="BC36" s="384">
        <v>12.799620000000001</v>
      </c>
      <c r="BD36" s="384">
        <v>12.92694</v>
      </c>
      <c r="BE36" s="384">
        <v>12.97186</v>
      </c>
      <c r="BF36" s="384">
        <v>12.957409999999999</v>
      </c>
      <c r="BG36" s="384">
        <v>12.9612</v>
      </c>
      <c r="BH36" s="384">
        <v>12.71658</v>
      </c>
      <c r="BI36" s="384">
        <v>12.55663</v>
      </c>
      <c r="BJ36" s="384">
        <v>12.212070000000001</v>
      </c>
      <c r="BK36" s="384">
        <v>12.129949999999999</v>
      </c>
      <c r="BL36" s="384">
        <v>12.3222</v>
      </c>
      <c r="BM36" s="384">
        <v>12.560510000000001</v>
      </c>
      <c r="BN36" s="384">
        <v>12.763669999999999</v>
      </c>
      <c r="BO36" s="384">
        <v>13.090120000000001</v>
      </c>
      <c r="BP36" s="384">
        <v>13.2121</v>
      </c>
      <c r="BQ36" s="384">
        <v>13.275499999999999</v>
      </c>
      <c r="BR36" s="384">
        <v>13.275</v>
      </c>
      <c r="BS36" s="384">
        <v>13.28307</v>
      </c>
      <c r="BT36" s="384">
        <v>13.05682</v>
      </c>
      <c r="BU36" s="384">
        <v>12.90493</v>
      </c>
      <c r="BV36" s="384">
        <v>12.549950000000001</v>
      </c>
    </row>
    <row r="37" spans="1:74" ht="11.1" customHeight="1" x14ac:dyDescent="0.2">
      <c r="A37" s="107" t="s">
        <v>8</v>
      </c>
      <c r="B37" s="203" t="s">
        <v>543</v>
      </c>
      <c r="C37" s="261">
        <v>9.84</v>
      </c>
      <c r="D37" s="261">
        <v>9.94</v>
      </c>
      <c r="E37" s="261">
        <v>9.84</v>
      </c>
      <c r="F37" s="261">
        <v>9.82</v>
      </c>
      <c r="G37" s="261">
        <v>9.9600000000000009</v>
      </c>
      <c r="H37" s="261">
        <v>10.39</v>
      </c>
      <c r="I37" s="261">
        <v>10.39</v>
      </c>
      <c r="J37" s="261">
        <v>10.39</v>
      </c>
      <c r="K37" s="261">
        <v>10.5</v>
      </c>
      <c r="L37" s="261">
        <v>10.08</v>
      </c>
      <c r="M37" s="261">
        <v>9.89</v>
      </c>
      <c r="N37" s="261">
        <v>9.81</v>
      </c>
      <c r="O37" s="261">
        <v>9.77</v>
      </c>
      <c r="P37" s="261">
        <v>10.06</v>
      </c>
      <c r="Q37" s="261">
        <v>10.02</v>
      </c>
      <c r="R37" s="261">
        <v>9.9600000000000009</v>
      </c>
      <c r="S37" s="261">
        <v>10.220000000000001</v>
      </c>
      <c r="T37" s="261">
        <v>10.65</v>
      </c>
      <c r="U37" s="261">
        <v>10.7</v>
      </c>
      <c r="V37" s="261">
        <v>10.69</v>
      </c>
      <c r="W37" s="261">
        <v>10.53</v>
      </c>
      <c r="X37" s="261">
        <v>10.28</v>
      </c>
      <c r="Y37" s="261">
        <v>10.029999999999999</v>
      </c>
      <c r="Z37" s="261">
        <v>9.9600000000000009</v>
      </c>
      <c r="AA37" s="261">
        <v>10.35</v>
      </c>
      <c r="AB37" s="261">
        <v>10.68</v>
      </c>
      <c r="AC37" s="261">
        <v>10.65</v>
      </c>
      <c r="AD37" s="261">
        <v>10.46</v>
      </c>
      <c r="AE37" s="261">
        <v>10.54</v>
      </c>
      <c r="AF37" s="261">
        <v>10.96</v>
      </c>
      <c r="AG37" s="261">
        <v>11.17</v>
      </c>
      <c r="AH37" s="261">
        <v>11.05</v>
      </c>
      <c r="AI37" s="261">
        <v>11.16</v>
      </c>
      <c r="AJ37" s="261">
        <v>10.83</v>
      </c>
      <c r="AK37" s="261">
        <v>10.52</v>
      </c>
      <c r="AL37" s="261">
        <v>10.36</v>
      </c>
      <c r="AM37" s="261">
        <v>10.26</v>
      </c>
      <c r="AN37" s="261">
        <v>10.6</v>
      </c>
      <c r="AO37" s="261">
        <v>10.52</v>
      </c>
      <c r="AP37" s="261">
        <v>10.32</v>
      </c>
      <c r="AQ37" s="261">
        <v>10.44</v>
      </c>
      <c r="AR37" s="261">
        <v>10.81</v>
      </c>
      <c r="AS37" s="261">
        <v>11.02</v>
      </c>
      <c r="AT37" s="261">
        <v>10.9</v>
      </c>
      <c r="AU37" s="261">
        <v>10.94</v>
      </c>
      <c r="AV37" s="261">
        <v>10.69</v>
      </c>
      <c r="AW37" s="261">
        <v>10.27</v>
      </c>
      <c r="AX37" s="261">
        <v>10.11</v>
      </c>
      <c r="AY37" s="261">
        <v>10.19406</v>
      </c>
      <c r="AZ37" s="261">
        <v>10.451890000000001</v>
      </c>
      <c r="BA37" s="384">
        <v>10.40532</v>
      </c>
      <c r="BB37" s="384">
        <v>10.33192</v>
      </c>
      <c r="BC37" s="384">
        <v>10.5006</v>
      </c>
      <c r="BD37" s="384">
        <v>10.93637</v>
      </c>
      <c r="BE37" s="384">
        <v>11.00201</v>
      </c>
      <c r="BF37" s="384">
        <v>10.962199999999999</v>
      </c>
      <c r="BG37" s="384">
        <v>10.94572</v>
      </c>
      <c r="BH37" s="384">
        <v>10.62753</v>
      </c>
      <c r="BI37" s="384">
        <v>10.3293</v>
      </c>
      <c r="BJ37" s="384">
        <v>10.18061</v>
      </c>
      <c r="BK37" s="384">
        <v>10.36623</v>
      </c>
      <c r="BL37" s="384">
        <v>10.62453</v>
      </c>
      <c r="BM37" s="384">
        <v>10.56549</v>
      </c>
      <c r="BN37" s="384">
        <v>10.496510000000001</v>
      </c>
      <c r="BO37" s="384">
        <v>10.67638</v>
      </c>
      <c r="BP37" s="384">
        <v>11.12893</v>
      </c>
      <c r="BQ37" s="384">
        <v>11.210039999999999</v>
      </c>
      <c r="BR37" s="384">
        <v>11.181240000000001</v>
      </c>
      <c r="BS37" s="384">
        <v>11.17629</v>
      </c>
      <c r="BT37" s="384">
        <v>10.859870000000001</v>
      </c>
      <c r="BU37" s="384">
        <v>10.56352</v>
      </c>
      <c r="BV37" s="384">
        <v>10.416740000000001</v>
      </c>
    </row>
    <row r="38" spans="1:74" ht="11.1" customHeight="1" x14ac:dyDescent="0.2">
      <c r="A38" s="110" t="s">
        <v>7</v>
      </c>
      <c r="B38" s="204" t="s">
        <v>542</v>
      </c>
      <c r="C38" s="215">
        <v>6.44</v>
      </c>
      <c r="D38" s="215">
        <v>6.45</v>
      </c>
      <c r="E38" s="215">
        <v>6.46</v>
      </c>
      <c r="F38" s="215">
        <v>6.38</v>
      </c>
      <c r="G38" s="215">
        <v>6.53</v>
      </c>
      <c r="H38" s="215">
        <v>6.89</v>
      </c>
      <c r="I38" s="215">
        <v>7.13</v>
      </c>
      <c r="J38" s="215">
        <v>7.08</v>
      </c>
      <c r="K38" s="215">
        <v>6.97</v>
      </c>
      <c r="L38" s="215">
        <v>6.62</v>
      </c>
      <c r="M38" s="215">
        <v>6.5</v>
      </c>
      <c r="N38" s="215">
        <v>6.52</v>
      </c>
      <c r="O38" s="215">
        <v>6.5</v>
      </c>
      <c r="P38" s="215">
        <v>6.66</v>
      </c>
      <c r="Q38" s="215">
        <v>6.64</v>
      </c>
      <c r="R38" s="215">
        <v>6.58</v>
      </c>
      <c r="S38" s="215">
        <v>6.75</v>
      </c>
      <c r="T38" s="215">
        <v>7.25</v>
      </c>
      <c r="U38" s="215">
        <v>7.45</v>
      </c>
      <c r="V38" s="215">
        <v>7.37</v>
      </c>
      <c r="W38" s="215">
        <v>7.22</v>
      </c>
      <c r="X38" s="215">
        <v>6.87</v>
      </c>
      <c r="Y38" s="215">
        <v>6.65</v>
      </c>
      <c r="Z38" s="215">
        <v>6.66</v>
      </c>
      <c r="AA38" s="215">
        <v>6.98</v>
      </c>
      <c r="AB38" s="215">
        <v>7.12</v>
      </c>
      <c r="AC38" s="215">
        <v>6.99</v>
      </c>
      <c r="AD38" s="215">
        <v>6.77</v>
      </c>
      <c r="AE38" s="215">
        <v>6.83</v>
      </c>
      <c r="AF38" s="215">
        <v>7.39</v>
      </c>
      <c r="AG38" s="215">
        <v>7.62</v>
      </c>
      <c r="AH38" s="215">
        <v>7.51</v>
      </c>
      <c r="AI38" s="215">
        <v>7.37</v>
      </c>
      <c r="AJ38" s="215">
        <v>7.07</v>
      </c>
      <c r="AK38" s="215">
        <v>6.75</v>
      </c>
      <c r="AL38" s="215">
        <v>6.7</v>
      </c>
      <c r="AM38" s="215">
        <v>6.64</v>
      </c>
      <c r="AN38" s="215">
        <v>6.91</v>
      </c>
      <c r="AO38" s="215">
        <v>6.81</v>
      </c>
      <c r="AP38" s="215">
        <v>6.6</v>
      </c>
      <c r="AQ38" s="215">
        <v>6.71</v>
      </c>
      <c r="AR38" s="215">
        <v>7.1</v>
      </c>
      <c r="AS38" s="215">
        <v>7.44</v>
      </c>
      <c r="AT38" s="215">
        <v>7.33</v>
      </c>
      <c r="AU38" s="215">
        <v>7.18</v>
      </c>
      <c r="AV38" s="215">
        <v>6.87</v>
      </c>
      <c r="AW38" s="215">
        <v>6.59</v>
      </c>
      <c r="AX38" s="215">
        <v>6.42</v>
      </c>
      <c r="AY38" s="215">
        <v>6.6409180000000001</v>
      </c>
      <c r="AZ38" s="215">
        <v>6.7732080000000003</v>
      </c>
      <c r="BA38" s="386">
        <v>6.7260900000000001</v>
      </c>
      <c r="BB38" s="386">
        <v>6.6028370000000001</v>
      </c>
      <c r="BC38" s="386">
        <v>6.7381080000000004</v>
      </c>
      <c r="BD38" s="386">
        <v>7.1952199999999999</v>
      </c>
      <c r="BE38" s="386">
        <v>7.4375410000000004</v>
      </c>
      <c r="BF38" s="386">
        <v>7.3814219999999997</v>
      </c>
      <c r="BG38" s="386">
        <v>7.2212209999999999</v>
      </c>
      <c r="BH38" s="386">
        <v>6.8828699999999996</v>
      </c>
      <c r="BI38" s="386">
        <v>6.6379070000000002</v>
      </c>
      <c r="BJ38" s="386">
        <v>6.5908110000000004</v>
      </c>
      <c r="BK38" s="386">
        <v>6.7366720000000004</v>
      </c>
      <c r="BL38" s="386">
        <v>6.8920830000000004</v>
      </c>
      <c r="BM38" s="386">
        <v>6.8354059999999999</v>
      </c>
      <c r="BN38" s="386">
        <v>6.7289950000000003</v>
      </c>
      <c r="BO38" s="386">
        <v>6.8619089999999998</v>
      </c>
      <c r="BP38" s="386">
        <v>7.3331030000000004</v>
      </c>
      <c r="BQ38" s="386">
        <v>7.587904</v>
      </c>
      <c r="BR38" s="386">
        <v>7.5308840000000004</v>
      </c>
      <c r="BS38" s="386">
        <v>7.3676389999999996</v>
      </c>
      <c r="BT38" s="386">
        <v>7.0221770000000001</v>
      </c>
      <c r="BU38" s="386">
        <v>6.7689640000000004</v>
      </c>
      <c r="BV38" s="386">
        <v>6.7200730000000002</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55" t="s">
        <v>1044</v>
      </c>
      <c r="C40" s="756"/>
      <c r="D40" s="756"/>
      <c r="E40" s="756"/>
      <c r="F40" s="756"/>
      <c r="G40" s="756"/>
      <c r="H40" s="756"/>
      <c r="I40" s="756"/>
      <c r="J40" s="756"/>
      <c r="K40" s="756"/>
      <c r="L40" s="756"/>
      <c r="M40" s="756"/>
      <c r="N40" s="756"/>
      <c r="O40" s="756"/>
      <c r="P40" s="756"/>
      <c r="Q40" s="756"/>
      <c r="AY40" s="519"/>
      <c r="AZ40" s="519"/>
      <c r="BA40" s="519"/>
      <c r="BB40" s="519"/>
      <c r="BC40" s="519"/>
      <c r="BD40" s="519"/>
      <c r="BE40" s="519"/>
      <c r="BF40" s="693"/>
      <c r="BG40" s="519"/>
      <c r="BH40" s="519"/>
      <c r="BI40" s="519"/>
      <c r="BJ40" s="519"/>
    </row>
    <row r="41" spans="1:74" s="274" customFormat="1" ht="12" customHeight="1" x14ac:dyDescent="0.2">
      <c r="A41" s="101"/>
      <c r="B41" s="764" t="s">
        <v>140</v>
      </c>
      <c r="C41" s="756"/>
      <c r="D41" s="756"/>
      <c r="E41" s="756"/>
      <c r="F41" s="756"/>
      <c r="G41" s="756"/>
      <c r="H41" s="756"/>
      <c r="I41" s="756"/>
      <c r="J41" s="756"/>
      <c r="K41" s="756"/>
      <c r="L41" s="756"/>
      <c r="M41" s="756"/>
      <c r="N41" s="756"/>
      <c r="O41" s="756"/>
      <c r="P41" s="756"/>
      <c r="Q41" s="756"/>
      <c r="AY41" s="519"/>
      <c r="AZ41" s="519"/>
      <c r="BA41" s="519"/>
      <c r="BB41" s="519"/>
      <c r="BC41" s="519"/>
      <c r="BD41" s="519"/>
      <c r="BE41" s="519"/>
      <c r="BF41" s="693"/>
      <c r="BG41" s="519"/>
      <c r="BH41" s="519"/>
      <c r="BI41" s="519"/>
      <c r="BJ41" s="519"/>
    </row>
    <row r="42" spans="1:74" s="459" customFormat="1" ht="12" customHeight="1" x14ac:dyDescent="0.2">
      <c r="A42" s="458"/>
      <c r="B42" s="812" t="s">
        <v>384</v>
      </c>
      <c r="C42" s="778"/>
      <c r="D42" s="778"/>
      <c r="E42" s="778"/>
      <c r="F42" s="778"/>
      <c r="G42" s="778"/>
      <c r="H42" s="778"/>
      <c r="I42" s="778"/>
      <c r="J42" s="778"/>
      <c r="K42" s="778"/>
      <c r="L42" s="778"/>
      <c r="M42" s="778"/>
      <c r="N42" s="778"/>
      <c r="O42" s="778"/>
      <c r="P42" s="778"/>
      <c r="Q42" s="774"/>
      <c r="AY42" s="520"/>
      <c r="AZ42" s="520"/>
      <c r="BA42" s="520"/>
      <c r="BB42" s="520"/>
      <c r="BC42" s="520"/>
      <c r="BD42" s="520"/>
      <c r="BE42" s="520"/>
      <c r="BF42" s="694"/>
      <c r="BG42" s="520"/>
      <c r="BH42" s="520"/>
      <c r="BI42" s="520"/>
      <c r="BJ42" s="520"/>
    </row>
    <row r="43" spans="1:74" s="459" customFormat="1" ht="12" customHeight="1" x14ac:dyDescent="0.2">
      <c r="A43" s="458"/>
      <c r="B43" s="548" t="s">
        <v>385</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
      <c r="A44" s="460"/>
      <c r="B44" s="808" t="s">
        <v>382</v>
      </c>
      <c r="C44" s="778"/>
      <c r="D44" s="778"/>
      <c r="E44" s="778"/>
      <c r="F44" s="778"/>
      <c r="G44" s="778"/>
      <c r="H44" s="778"/>
      <c r="I44" s="778"/>
      <c r="J44" s="778"/>
      <c r="K44" s="778"/>
      <c r="L44" s="778"/>
      <c r="M44" s="778"/>
      <c r="N44" s="778"/>
      <c r="O44" s="778"/>
      <c r="P44" s="778"/>
      <c r="Q44" s="774"/>
      <c r="AY44" s="520"/>
      <c r="AZ44" s="520"/>
      <c r="BA44" s="520"/>
      <c r="BB44" s="520"/>
      <c r="BC44" s="520"/>
      <c r="BD44" s="520"/>
      <c r="BE44" s="520"/>
      <c r="BF44" s="694"/>
      <c r="BG44" s="520"/>
      <c r="BH44" s="520"/>
      <c r="BI44" s="520"/>
      <c r="BJ44" s="520"/>
    </row>
    <row r="45" spans="1:74" s="459" customFormat="1" ht="12" customHeight="1" x14ac:dyDescent="0.2">
      <c r="A45" s="460"/>
      <c r="B45" s="808" t="s">
        <v>383</v>
      </c>
      <c r="C45" s="778"/>
      <c r="D45" s="778"/>
      <c r="E45" s="778"/>
      <c r="F45" s="778"/>
      <c r="G45" s="778"/>
      <c r="H45" s="778"/>
      <c r="I45" s="778"/>
      <c r="J45" s="778"/>
      <c r="K45" s="778"/>
      <c r="L45" s="778"/>
      <c r="M45" s="778"/>
      <c r="N45" s="778"/>
      <c r="O45" s="778"/>
      <c r="P45" s="778"/>
      <c r="Q45" s="774"/>
      <c r="AY45" s="520"/>
      <c r="AZ45" s="520"/>
      <c r="BA45" s="520"/>
      <c r="BB45" s="520"/>
      <c r="BC45" s="520"/>
      <c r="BD45" s="520"/>
      <c r="BE45" s="520"/>
      <c r="BF45" s="694"/>
      <c r="BG45" s="520"/>
      <c r="BH45" s="520"/>
      <c r="BI45" s="520"/>
      <c r="BJ45" s="520"/>
    </row>
    <row r="46" spans="1:74" s="459" customFormat="1" ht="12" customHeight="1" x14ac:dyDescent="0.2">
      <c r="A46" s="460"/>
      <c r="B46" s="808" t="s">
        <v>1117</v>
      </c>
      <c r="C46" s="774"/>
      <c r="D46" s="774"/>
      <c r="E46" s="774"/>
      <c r="F46" s="774"/>
      <c r="G46" s="774"/>
      <c r="H46" s="774"/>
      <c r="I46" s="774"/>
      <c r="J46" s="774"/>
      <c r="K46" s="774"/>
      <c r="L46" s="774"/>
      <c r="M46" s="774"/>
      <c r="N46" s="774"/>
      <c r="O46" s="774"/>
      <c r="P46" s="774"/>
      <c r="Q46" s="774"/>
      <c r="AY46" s="520"/>
      <c r="AZ46" s="520"/>
      <c r="BA46" s="520"/>
      <c r="BB46" s="520"/>
      <c r="BC46" s="520"/>
      <c r="BD46" s="520"/>
      <c r="BE46" s="520"/>
      <c r="BF46" s="694"/>
      <c r="BG46" s="520"/>
      <c r="BH46" s="520"/>
      <c r="BI46" s="520"/>
      <c r="BJ46" s="520"/>
    </row>
    <row r="47" spans="1:74" s="459" customFormat="1" ht="12" customHeight="1" x14ac:dyDescent="0.2">
      <c r="A47" s="458"/>
      <c r="B47" s="777" t="s">
        <v>1071</v>
      </c>
      <c r="C47" s="778"/>
      <c r="D47" s="778"/>
      <c r="E47" s="778"/>
      <c r="F47" s="778"/>
      <c r="G47" s="778"/>
      <c r="H47" s="778"/>
      <c r="I47" s="778"/>
      <c r="J47" s="778"/>
      <c r="K47" s="778"/>
      <c r="L47" s="778"/>
      <c r="M47" s="778"/>
      <c r="N47" s="778"/>
      <c r="O47" s="778"/>
      <c r="P47" s="778"/>
      <c r="Q47" s="774"/>
      <c r="AY47" s="520"/>
      <c r="AZ47" s="520"/>
      <c r="BA47" s="520"/>
      <c r="BB47" s="520"/>
      <c r="BC47" s="520"/>
      <c r="BD47" s="520"/>
      <c r="BE47" s="520"/>
      <c r="BF47" s="694"/>
      <c r="BG47" s="520"/>
      <c r="BH47" s="520"/>
      <c r="BI47" s="520"/>
      <c r="BJ47" s="520"/>
    </row>
    <row r="48" spans="1:74" s="459" customFormat="1" ht="22.35" customHeight="1" x14ac:dyDescent="0.2">
      <c r="A48" s="458"/>
      <c r="B48" s="777" t="s">
        <v>1118</v>
      </c>
      <c r="C48" s="778"/>
      <c r="D48" s="778"/>
      <c r="E48" s="778"/>
      <c r="F48" s="778"/>
      <c r="G48" s="778"/>
      <c r="H48" s="778"/>
      <c r="I48" s="778"/>
      <c r="J48" s="778"/>
      <c r="K48" s="778"/>
      <c r="L48" s="778"/>
      <c r="M48" s="778"/>
      <c r="N48" s="778"/>
      <c r="O48" s="778"/>
      <c r="P48" s="778"/>
      <c r="Q48" s="774"/>
      <c r="AY48" s="520"/>
      <c r="AZ48" s="520"/>
      <c r="BA48" s="520"/>
      <c r="BB48" s="520"/>
      <c r="BC48" s="520"/>
      <c r="BD48" s="520"/>
      <c r="BE48" s="520"/>
      <c r="BF48" s="694"/>
      <c r="BG48" s="520"/>
      <c r="BH48" s="520"/>
      <c r="BI48" s="520"/>
      <c r="BJ48" s="520"/>
    </row>
    <row r="49" spans="1:74" s="459" customFormat="1" ht="12" customHeight="1" x14ac:dyDescent="0.2">
      <c r="A49" s="458"/>
      <c r="B49" s="772" t="s">
        <v>1075</v>
      </c>
      <c r="C49" s="773"/>
      <c r="D49" s="773"/>
      <c r="E49" s="773"/>
      <c r="F49" s="773"/>
      <c r="G49" s="773"/>
      <c r="H49" s="773"/>
      <c r="I49" s="773"/>
      <c r="J49" s="773"/>
      <c r="K49" s="773"/>
      <c r="L49" s="773"/>
      <c r="M49" s="773"/>
      <c r="N49" s="773"/>
      <c r="O49" s="773"/>
      <c r="P49" s="773"/>
      <c r="Q49" s="774"/>
      <c r="AY49" s="520"/>
      <c r="AZ49" s="520"/>
      <c r="BA49" s="520"/>
      <c r="BB49" s="520"/>
      <c r="BC49" s="520"/>
      <c r="BD49" s="520"/>
      <c r="BE49" s="520"/>
      <c r="BF49" s="694"/>
      <c r="BG49" s="520"/>
      <c r="BH49" s="520"/>
      <c r="BI49" s="520"/>
      <c r="BJ49" s="520"/>
    </row>
    <row r="50" spans="1:74" s="461" customFormat="1" ht="12" customHeight="1" x14ac:dyDescent="0.2">
      <c r="A50" s="436"/>
      <c r="B50" s="786" t="s">
        <v>1186</v>
      </c>
      <c r="C50" s="774"/>
      <c r="D50" s="774"/>
      <c r="E50" s="774"/>
      <c r="F50" s="774"/>
      <c r="G50" s="774"/>
      <c r="H50" s="774"/>
      <c r="I50" s="774"/>
      <c r="J50" s="774"/>
      <c r="K50" s="774"/>
      <c r="L50" s="774"/>
      <c r="M50" s="774"/>
      <c r="N50" s="774"/>
      <c r="O50" s="774"/>
      <c r="P50" s="774"/>
      <c r="Q50" s="774"/>
      <c r="AY50" s="514"/>
      <c r="AZ50" s="514"/>
      <c r="BA50" s="514"/>
      <c r="BB50" s="514"/>
      <c r="BC50" s="514"/>
      <c r="BD50" s="514"/>
      <c r="BE50" s="514"/>
      <c r="BF50" s="695"/>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46" activePane="bottomRight" state="frozen"/>
      <selection activeCell="BC15" sqref="BC15"/>
      <selection pane="topRight" activeCell="BC15" sqref="BC15"/>
      <selection pane="bottomLeft" activeCell="BC15" sqref="BC15"/>
      <selection pane="bottomRight" activeCell="BB54" sqref="BB54"/>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6" customWidth="1"/>
    <col min="59" max="62" width="6.5703125" style="376" customWidth="1"/>
    <col min="63" max="74" width="6.5703125" style="112" customWidth="1"/>
    <col min="75" max="16384" width="9.5703125" style="112"/>
  </cols>
  <sheetData>
    <row r="1" spans="1:74" ht="15.6" customHeight="1" x14ac:dyDescent="0.2">
      <c r="A1" s="765" t="s">
        <v>1023</v>
      </c>
      <c r="B1" s="814" t="s">
        <v>1039</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116"/>
    </row>
    <row r="2" spans="1:74" ht="13.35" customHeight="1" x14ac:dyDescent="0.2">
      <c r="A2" s="766"/>
      <c r="B2" s="542" t="str">
        <f>"U.S. Energy Information Administration  |  Short-Term Energy Outlook  - "&amp;Dates!D1</f>
        <v>U.S. Energy Information Administration  |  Short-Term Energy Outlook  - March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823</v>
      </c>
      <c r="B6" s="205" t="s">
        <v>589</v>
      </c>
      <c r="C6" s="240">
        <v>144.58819161</v>
      </c>
      <c r="D6" s="240">
        <v>135.66238759000001</v>
      </c>
      <c r="E6" s="240">
        <v>120.38162387</v>
      </c>
      <c r="F6" s="240">
        <v>106.87661067000001</v>
      </c>
      <c r="G6" s="240">
        <v>104.53037225999999</v>
      </c>
      <c r="H6" s="240">
        <v>124.354248</v>
      </c>
      <c r="I6" s="240">
        <v>157.02632097</v>
      </c>
      <c r="J6" s="240">
        <v>160.60113161000001</v>
      </c>
      <c r="K6" s="240">
        <v>131.38468632999999</v>
      </c>
      <c r="L6" s="240">
        <v>107.57095516</v>
      </c>
      <c r="M6" s="240">
        <v>118.36958</v>
      </c>
      <c r="N6" s="240">
        <v>135.75085709999999</v>
      </c>
      <c r="O6" s="240">
        <v>150.16116097</v>
      </c>
      <c r="P6" s="240">
        <v>152.45209786000001</v>
      </c>
      <c r="Q6" s="240">
        <v>130.94048645000001</v>
      </c>
      <c r="R6" s="240">
        <v>118.01038867</v>
      </c>
      <c r="S6" s="240">
        <v>102.4454729</v>
      </c>
      <c r="T6" s="240">
        <v>127.641289</v>
      </c>
      <c r="U6" s="240">
        <v>168.76341289999999</v>
      </c>
      <c r="V6" s="240">
        <v>143.79722903000001</v>
      </c>
      <c r="W6" s="240">
        <v>128.49849166999999</v>
      </c>
      <c r="X6" s="240">
        <v>105.37922064999999</v>
      </c>
      <c r="Y6" s="240">
        <v>117.768068</v>
      </c>
      <c r="Z6" s="240">
        <v>145.06689387</v>
      </c>
      <c r="AA6" s="240">
        <v>161.21921710000001</v>
      </c>
      <c r="AB6" s="240">
        <v>159.92835464000001</v>
      </c>
      <c r="AC6" s="240">
        <v>137.85198387</v>
      </c>
      <c r="AD6" s="240">
        <v>116.04194699999999</v>
      </c>
      <c r="AE6" s="240">
        <v>104.09610871</v>
      </c>
      <c r="AF6" s="240">
        <v>113.66555667</v>
      </c>
      <c r="AG6" s="240">
        <v>145.73564096999999</v>
      </c>
      <c r="AH6" s="240">
        <v>133.04388710000001</v>
      </c>
      <c r="AI6" s="240">
        <v>129.19841233</v>
      </c>
      <c r="AJ6" s="240">
        <v>102.18799871</v>
      </c>
      <c r="AK6" s="240">
        <v>116.21000633</v>
      </c>
      <c r="AL6" s="240">
        <v>134.5765629</v>
      </c>
      <c r="AM6" s="240">
        <v>154.54854742000001</v>
      </c>
      <c r="AN6" s="240">
        <v>166.01840999999999</v>
      </c>
      <c r="AO6" s="240">
        <v>136.93303</v>
      </c>
      <c r="AP6" s="240">
        <v>117.97510233</v>
      </c>
      <c r="AQ6" s="240">
        <v>100.46413161</v>
      </c>
      <c r="AR6" s="240">
        <v>116.48868767</v>
      </c>
      <c r="AS6" s="240">
        <v>140.31325742000001</v>
      </c>
      <c r="AT6" s="240">
        <v>150.67168871000001</v>
      </c>
      <c r="AU6" s="240">
        <v>141.09463767</v>
      </c>
      <c r="AV6" s="240">
        <v>106.60094774</v>
      </c>
      <c r="AW6" s="240">
        <v>107.36596833</v>
      </c>
      <c r="AX6" s="240">
        <v>122.11215548</v>
      </c>
      <c r="AY6" s="240">
        <v>142.37479999999999</v>
      </c>
      <c r="AZ6" s="240">
        <v>145.87010000000001</v>
      </c>
      <c r="BA6" s="333">
        <v>129.291</v>
      </c>
      <c r="BB6" s="333">
        <v>113.8459</v>
      </c>
      <c r="BC6" s="333">
        <v>103.3336</v>
      </c>
      <c r="BD6" s="333">
        <v>124.2607</v>
      </c>
      <c r="BE6" s="333">
        <v>151.7089</v>
      </c>
      <c r="BF6" s="333">
        <v>149.0001</v>
      </c>
      <c r="BG6" s="333">
        <v>129.05680000000001</v>
      </c>
      <c r="BH6" s="333">
        <v>105.0517</v>
      </c>
      <c r="BI6" s="333">
        <v>112.896</v>
      </c>
      <c r="BJ6" s="333">
        <v>142.614</v>
      </c>
      <c r="BK6" s="333">
        <v>153.55289999999999</v>
      </c>
      <c r="BL6" s="333">
        <v>153.79419999999999</v>
      </c>
      <c r="BM6" s="333">
        <v>130.13730000000001</v>
      </c>
      <c r="BN6" s="333">
        <v>113.8627</v>
      </c>
      <c r="BO6" s="333">
        <v>103.9894</v>
      </c>
      <c r="BP6" s="333">
        <v>123.6164</v>
      </c>
      <c r="BQ6" s="333">
        <v>151.86930000000001</v>
      </c>
      <c r="BR6" s="333">
        <v>148.90809999999999</v>
      </c>
      <c r="BS6" s="333">
        <v>128.32839999999999</v>
      </c>
      <c r="BT6" s="333">
        <v>105.20569999999999</v>
      </c>
      <c r="BU6" s="333">
        <v>113.836</v>
      </c>
      <c r="BV6" s="333">
        <v>144.78460000000001</v>
      </c>
    </row>
    <row r="7" spans="1:74" ht="11.1" customHeight="1" x14ac:dyDescent="0.2">
      <c r="A7" s="111" t="s">
        <v>824</v>
      </c>
      <c r="B7" s="187" t="s">
        <v>623</v>
      </c>
      <c r="C7" s="240">
        <v>397.40589096999997</v>
      </c>
      <c r="D7" s="240">
        <v>377.78457309999999</v>
      </c>
      <c r="E7" s="240">
        <v>316.89927547999997</v>
      </c>
      <c r="F7" s="240">
        <v>288.07561133000002</v>
      </c>
      <c r="G7" s="240">
        <v>290.63813548000002</v>
      </c>
      <c r="H7" s="240">
        <v>366.50372167</v>
      </c>
      <c r="I7" s="240">
        <v>474.07401644999999</v>
      </c>
      <c r="J7" s="240">
        <v>464.02124032</v>
      </c>
      <c r="K7" s="240">
        <v>385.15467132999999</v>
      </c>
      <c r="L7" s="240">
        <v>290.88527742000002</v>
      </c>
      <c r="M7" s="240">
        <v>320.63397700000002</v>
      </c>
      <c r="N7" s="240">
        <v>361.68035515999998</v>
      </c>
      <c r="O7" s="240">
        <v>402.22698064999997</v>
      </c>
      <c r="P7" s="240">
        <v>416.48393356999998</v>
      </c>
      <c r="Q7" s="240">
        <v>357.82064774000003</v>
      </c>
      <c r="R7" s="240">
        <v>317.51256167000003</v>
      </c>
      <c r="S7" s="240">
        <v>290.32348903000002</v>
      </c>
      <c r="T7" s="240">
        <v>366.00477032999999</v>
      </c>
      <c r="U7" s="240">
        <v>473.36808323000002</v>
      </c>
      <c r="V7" s="240">
        <v>416.58691644999999</v>
      </c>
      <c r="W7" s="240">
        <v>359.78993166999999</v>
      </c>
      <c r="X7" s="240">
        <v>291.37215161</v>
      </c>
      <c r="Y7" s="240">
        <v>314.52453133</v>
      </c>
      <c r="Z7" s="240">
        <v>386.92592612999999</v>
      </c>
      <c r="AA7" s="240">
        <v>443.07548419</v>
      </c>
      <c r="AB7" s="240">
        <v>444.84709357000003</v>
      </c>
      <c r="AC7" s="240">
        <v>383.88865257999998</v>
      </c>
      <c r="AD7" s="240">
        <v>319.34393999999998</v>
      </c>
      <c r="AE7" s="240">
        <v>281.96252064999999</v>
      </c>
      <c r="AF7" s="240">
        <v>346.07432167000002</v>
      </c>
      <c r="AG7" s="240">
        <v>418.30441676999999</v>
      </c>
      <c r="AH7" s="240">
        <v>386.12059935000002</v>
      </c>
      <c r="AI7" s="240">
        <v>354.09966566999998</v>
      </c>
      <c r="AJ7" s="240">
        <v>281.77617871000001</v>
      </c>
      <c r="AK7" s="240">
        <v>316.94945300000001</v>
      </c>
      <c r="AL7" s="240">
        <v>369.81056676999998</v>
      </c>
      <c r="AM7" s="240">
        <v>429.03819451999999</v>
      </c>
      <c r="AN7" s="240">
        <v>450.96767642999998</v>
      </c>
      <c r="AO7" s="240">
        <v>391.24389968000003</v>
      </c>
      <c r="AP7" s="240">
        <v>310.51801799999998</v>
      </c>
      <c r="AQ7" s="240">
        <v>293.52676226</v>
      </c>
      <c r="AR7" s="240">
        <v>361.34985132999998</v>
      </c>
      <c r="AS7" s="240">
        <v>423.51901290000001</v>
      </c>
      <c r="AT7" s="240">
        <v>441.64040065</v>
      </c>
      <c r="AU7" s="240">
        <v>404.518576</v>
      </c>
      <c r="AV7" s="240">
        <v>293.84735870999998</v>
      </c>
      <c r="AW7" s="240">
        <v>289.52532600000001</v>
      </c>
      <c r="AX7" s="240">
        <v>334.86065452000003</v>
      </c>
      <c r="AY7" s="240">
        <v>387.9348</v>
      </c>
      <c r="AZ7" s="240">
        <v>385.6361</v>
      </c>
      <c r="BA7" s="333">
        <v>355.79430000000002</v>
      </c>
      <c r="BB7" s="333">
        <v>305.65949999999998</v>
      </c>
      <c r="BC7" s="333">
        <v>286.96800000000002</v>
      </c>
      <c r="BD7" s="333">
        <v>368.30799999999999</v>
      </c>
      <c r="BE7" s="333">
        <v>450.76429999999999</v>
      </c>
      <c r="BF7" s="333">
        <v>446.88690000000003</v>
      </c>
      <c r="BG7" s="333">
        <v>376.87009999999998</v>
      </c>
      <c r="BH7" s="333">
        <v>285.678</v>
      </c>
      <c r="BI7" s="333">
        <v>300.82799999999997</v>
      </c>
      <c r="BJ7" s="333">
        <v>375.12630000000001</v>
      </c>
      <c r="BK7" s="333">
        <v>415.47289999999998</v>
      </c>
      <c r="BL7" s="333">
        <v>416.23239999999998</v>
      </c>
      <c r="BM7" s="333">
        <v>358.20229999999998</v>
      </c>
      <c r="BN7" s="333">
        <v>308.255</v>
      </c>
      <c r="BO7" s="333">
        <v>288.79149999999998</v>
      </c>
      <c r="BP7" s="333">
        <v>366.04399999999998</v>
      </c>
      <c r="BQ7" s="333">
        <v>449.50830000000002</v>
      </c>
      <c r="BR7" s="333">
        <v>444.45890000000003</v>
      </c>
      <c r="BS7" s="333">
        <v>375.00490000000002</v>
      </c>
      <c r="BT7" s="333">
        <v>287.95389999999998</v>
      </c>
      <c r="BU7" s="333">
        <v>304.0967</v>
      </c>
      <c r="BV7" s="333">
        <v>382.4375</v>
      </c>
    </row>
    <row r="8" spans="1:74" ht="11.1" customHeight="1" x14ac:dyDescent="0.2">
      <c r="A8" s="111" t="s">
        <v>825</v>
      </c>
      <c r="B8" s="205" t="s">
        <v>590</v>
      </c>
      <c r="C8" s="240">
        <v>587.74277515999995</v>
      </c>
      <c r="D8" s="240">
        <v>526.36576414000001</v>
      </c>
      <c r="E8" s="240">
        <v>440.22433903000001</v>
      </c>
      <c r="F8" s="240">
        <v>379.45167400000003</v>
      </c>
      <c r="G8" s="240">
        <v>433.77032871</v>
      </c>
      <c r="H8" s="240">
        <v>572.21093800000006</v>
      </c>
      <c r="I8" s="240">
        <v>753.68962968000005</v>
      </c>
      <c r="J8" s="240">
        <v>618.34684064999999</v>
      </c>
      <c r="K8" s="240">
        <v>465.979623</v>
      </c>
      <c r="L8" s="240">
        <v>393.89715065000001</v>
      </c>
      <c r="M8" s="240">
        <v>465.89717532999998</v>
      </c>
      <c r="N8" s="240">
        <v>542.32456903000002</v>
      </c>
      <c r="O8" s="240">
        <v>592.17056322999997</v>
      </c>
      <c r="P8" s="240">
        <v>570.80137143000002</v>
      </c>
      <c r="Q8" s="240">
        <v>527.72036451999998</v>
      </c>
      <c r="R8" s="240">
        <v>432.44948599999998</v>
      </c>
      <c r="S8" s="240">
        <v>417.63800128999998</v>
      </c>
      <c r="T8" s="240">
        <v>494.72145232999998</v>
      </c>
      <c r="U8" s="240">
        <v>613.19319742000005</v>
      </c>
      <c r="V8" s="240">
        <v>567.85506999999996</v>
      </c>
      <c r="W8" s="240">
        <v>478.10494367000001</v>
      </c>
      <c r="X8" s="240">
        <v>409.71623839</v>
      </c>
      <c r="Y8" s="240">
        <v>478.50834600000002</v>
      </c>
      <c r="Z8" s="240">
        <v>599.12858871000003</v>
      </c>
      <c r="AA8" s="240">
        <v>672.17447934999996</v>
      </c>
      <c r="AB8" s="240">
        <v>648.69407000000001</v>
      </c>
      <c r="AC8" s="240">
        <v>537.82920677000004</v>
      </c>
      <c r="AD8" s="240">
        <v>413.45018833</v>
      </c>
      <c r="AE8" s="240">
        <v>406.83127741999999</v>
      </c>
      <c r="AF8" s="240">
        <v>522.13149667000005</v>
      </c>
      <c r="AG8" s="240">
        <v>531.83342451999999</v>
      </c>
      <c r="AH8" s="240">
        <v>556.11933515999999</v>
      </c>
      <c r="AI8" s="240">
        <v>454.09388332999998</v>
      </c>
      <c r="AJ8" s="240">
        <v>392.71906000000001</v>
      </c>
      <c r="AK8" s="240">
        <v>489.22263733</v>
      </c>
      <c r="AL8" s="240">
        <v>561.46353581000005</v>
      </c>
      <c r="AM8" s="240">
        <v>620.80204871000001</v>
      </c>
      <c r="AN8" s="240">
        <v>628.48538857000005</v>
      </c>
      <c r="AO8" s="240">
        <v>516.41254871000001</v>
      </c>
      <c r="AP8" s="240">
        <v>390.12702967000001</v>
      </c>
      <c r="AQ8" s="240">
        <v>404.23079999999999</v>
      </c>
      <c r="AR8" s="240">
        <v>489.41278867</v>
      </c>
      <c r="AS8" s="240">
        <v>586.12087902999997</v>
      </c>
      <c r="AT8" s="240">
        <v>575.35533710000004</v>
      </c>
      <c r="AU8" s="240">
        <v>504.48569067</v>
      </c>
      <c r="AV8" s="240">
        <v>380.63794483999999</v>
      </c>
      <c r="AW8" s="240">
        <v>424.69642099999999</v>
      </c>
      <c r="AX8" s="240">
        <v>496.32725839</v>
      </c>
      <c r="AY8" s="240">
        <v>586.38530000000003</v>
      </c>
      <c r="AZ8" s="240">
        <v>553.99779999999998</v>
      </c>
      <c r="BA8" s="333">
        <v>485.33</v>
      </c>
      <c r="BB8" s="333">
        <v>396.93009999999998</v>
      </c>
      <c r="BC8" s="333">
        <v>397.18700000000001</v>
      </c>
      <c r="BD8" s="333">
        <v>529.07389999999998</v>
      </c>
      <c r="BE8" s="333">
        <v>641.38109999999995</v>
      </c>
      <c r="BF8" s="333">
        <v>624.53530000000001</v>
      </c>
      <c r="BG8" s="333">
        <v>483.08010000000002</v>
      </c>
      <c r="BH8" s="333">
        <v>384.95760000000001</v>
      </c>
      <c r="BI8" s="333">
        <v>439.29730000000001</v>
      </c>
      <c r="BJ8" s="333">
        <v>575.62829999999997</v>
      </c>
      <c r="BK8" s="333">
        <v>622.35670000000005</v>
      </c>
      <c r="BL8" s="333">
        <v>591.20709999999997</v>
      </c>
      <c r="BM8" s="333">
        <v>492.21190000000001</v>
      </c>
      <c r="BN8" s="333">
        <v>403.20139999999998</v>
      </c>
      <c r="BO8" s="333">
        <v>401.48939999999999</v>
      </c>
      <c r="BP8" s="333">
        <v>524.80169999999998</v>
      </c>
      <c r="BQ8" s="333">
        <v>631.06449999999995</v>
      </c>
      <c r="BR8" s="333">
        <v>613.38729999999998</v>
      </c>
      <c r="BS8" s="333">
        <v>476.40690000000001</v>
      </c>
      <c r="BT8" s="333">
        <v>391.20089999999999</v>
      </c>
      <c r="BU8" s="333">
        <v>444.68819999999999</v>
      </c>
      <c r="BV8" s="333">
        <v>585.04430000000002</v>
      </c>
    </row>
    <row r="9" spans="1:74" ht="11.1" customHeight="1" x14ac:dyDescent="0.2">
      <c r="A9" s="111" t="s">
        <v>826</v>
      </c>
      <c r="B9" s="205" t="s">
        <v>591</v>
      </c>
      <c r="C9" s="240">
        <v>318.78493580999998</v>
      </c>
      <c r="D9" s="240">
        <v>301.00041345</v>
      </c>
      <c r="E9" s="240">
        <v>249.49037000000001</v>
      </c>
      <c r="F9" s="240">
        <v>208.33386433000001</v>
      </c>
      <c r="G9" s="240">
        <v>231.05862257999999</v>
      </c>
      <c r="H9" s="240">
        <v>308.67853066999999</v>
      </c>
      <c r="I9" s="240">
        <v>406.52405193999999</v>
      </c>
      <c r="J9" s="240">
        <v>335.62605805999999</v>
      </c>
      <c r="K9" s="240">
        <v>252.05264767</v>
      </c>
      <c r="L9" s="240">
        <v>208.67640226</v>
      </c>
      <c r="M9" s="240">
        <v>246.72109366999999</v>
      </c>
      <c r="N9" s="240">
        <v>301.34197452000001</v>
      </c>
      <c r="O9" s="240">
        <v>350.52052451999998</v>
      </c>
      <c r="P9" s="240">
        <v>328.70298143000002</v>
      </c>
      <c r="Q9" s="240">
        <v>297.09618031999997</v>
      </c>
      <c r="R9" s="240">
        <v>251.56376599999999</v>
      </c>
      <c r="S9" s="240">
        <v>226.45041774000001</v>
      </c>
      <c r="T9" s="240">
        <v>271.09823167000002</v>
      </c>
      <c r="U9" s="240">
        <v>333.15954773999999</v>
      </c>
      <c r="V9" s="240">
        <v>318.50284515999999</v>
      </c>
      <c r="W9" s="240">
        <v>285.40904533000003</v>
      </c>
      <c r="X9" s="240">
        <v>223.51711806</v>
      </c>
      <c r="Y9" s="240">
        <v>258.71938499999999</v>
      </c>
      <c r="Z9" s="240">
        <v>350.89445418999998</v>
      </c>
      <c r="AA9" s="240">
        <v>390.81917257999999</v>
      </c>
      <c r="AB9" s="240">
        <v>380.28790857000001</v>
      </c>
      <c r="AC9" s="240">
        <v>302.50287451999998</v>
      </c>
      <c r="AD9" s="240">
        <v>236.99055733</v>
      </c>
      <c r="AE9" s="240">
        <v>228.51268160999999</v>
      </c>
      <c r="AF9" s="240">
        <v>284.39093500000001</v>
      </c>
      <c r="AG9" s="240">
        <v>307.42595968000001</v>
      </c>
      <c r="AH9" s="240">
        <v>320.88044547999999</v>
      </c>
      <c r="AI9" s="240">
        <v>259.78218600000002</v>
      </c>
      <c r="AJ9" s="240">
        <v>214.76778064999999</v>
      </c>
      <c r="AK9" s="240">
        <v>265.31379566999999</v>
      </c>
      <c r="AL9" s="240">
        <v>327.55490386999998</v>
      </c>
      <c r="AM9" s="240">
        <v>352.72480612999999</v>
      </c>
      <c r="AN9" s="240">
        <v>347.25177000000002</v>
      </c>
      <c r="AO9" s="240">
        <v>278.03474452</v>
      </c>
      <c r="AP9" s="240">
        <v>211.68848700000001</v>
      </c>
      <c r="AQ9" s="240">
        <v>207.21407096999999</v>
      </c>
      <c r="AR9" s="240">
        <v>278.74663766999998</v>
      </c>
      <c r="AS9" s="240">
        <v>335.5133371</v>
      </c>
      <c r="AT9" s="240">
        <v>312.01172709999997</v>
      </c>
      <c r="AU9" s="240">
        <v>277.27180466999999</v>
      </c>
      <c r="AV9" s="240">
        <v>210.00164581000001</v>
      </c>
      <c r="AW9" s="240">
        <v>225.110761</v>
      </c>
      <c r="AX9" s="240">
        <v>292.65695452</v>
      </c>
      <c r="AY9" s="240">
        <v>347.28</v>
      </c>
      <c r="AZ9" s="240">
        <v>317.73790000000002</v>
      </c>
      <c r="BA9" s="333">
        <v>267.26229999999998</v>
      </c>
      <c r="BB9" s="333">
        <v>220.02109999999999</v>
      </c>
      <c r="BC9" s="333">
        <v>214.2054</v>
      </c>
      <c r="BD9" s="333">
        <v>285.71300000000002</v>
      </c>
      <c r="BE9" s="333">
        <v>348.46269999999998</v>
      </c>
      <c r="BF9" s="333">
        <v>338.25650000000002</v>
      </c>
      <c r="BG9" s="333">
        <v>266.15390000000002</v>
      </c>
      <c r="BH9" s="333">
        <v>209.3904</v>
      </c>
      <c r="BI9" s="333">
        <v>236.56649999999999</v>
      </c>
      <c r="BJ9" s="333">
        <v>328.32339999999999</v>
      </c>
      <c r="BK9" s="333">
        <v>359.23160000000001</v>
      </c>
      <c r="BL9" s="333">
        <v>343.88040000000001</v>
      </c>
      <c r="BM9" s="333">
        <v>271.95060000000001</v>
      </c>
      <c r="BN9" s="333">
        <v>224.97040000000001</v>
      </c>
      <c r="BO9" s="333">
        <v>218.56309999999999</v>
      </c>
      <c r="BP9" s="333">
        <v>282.62</v>
      </c>
      <c r="BQ9" s="333">
        <v>343.13490000000002</v>
      </c>
      <c r="BR9" s="333">
        <v>331.76350000000002</v>
      </c>
      <c r="BS9" s="333">
        <v>262.19479999999999</v>
      </c>
      <c r="BT9" s="333">
        <v>214.04499999999999</v>
      </c>
      <c r="BU9" s="333">
        <v>241.65010000000001</v>
      </c>
      <c r="BV9" s="333">
        <v>334.30169999999998</v>
      </c>
    </row>
    <row r="10" spans="1:74" ht="11.1" customHeight="1" x14ac:dyDescent="0.2">
      <c r="A10" s="111" t="s">
        <v>827</v>
      </c>
      <c r="B10" s="205" t="s">
        <v>592</v>
      </c>
      <c r="C10" s="240">
        <v>984.93649903000005</v>
      </c>
      <c r="D10" s="240">
        <v>887.46880207000004</v>
      </c>
      <c r="E10" s="240">
        <v>771.18288031999998</v>
      </c>
      <c r="F10" s="240">
        <v>713.17736833000004</v>
      </c>
      <c r="G10" s="240">
        <v>827.16439032000005</v>
      </c>
      <c r="H10" s="240">
        <v>1005.316464</v>
      </c>
      <c r="I10" s="240">
        <v>1222.8981345</v>
      </c>
      <c r="J10" s="240">
        <v>1163.4082665000001</v>
      </c>
      <c r="K10" s="240">
        <v>985.82078766999996</v>
      </c>
      <c r="L10" s="240">
        <v>774.23098418999996</v>
      </c>
      <c r="M10" s="240">
        <v>809.33139167000002</v>
      </c>
      <c r="N10" s="240">
        <v>888.78376097</v>
      </c>
      <c r="O10" s="240">
        <v>996.27859516000001</v>
      </c>
      <c r="P10" s="240">
        <v>988.25614929000005</v>
      </c>
      <c r="Q10" s="240">
        <v>904.59609741999998</v>
      </c>
      <c r="R10" s="240">
        <v>783.54346199999998</v>
      </c>
      <c r="S10" s="240">
        <v>753.81475193999995</v>
      </c>
      <c r="T10" s="240">
        <v>1005.354441</v>
      </c>
      <c r="U10" s="240">
        <v>1122.1867158</v>
      </c>
      <c r="V10" s="240">
        <v>1100.3221348</v>
      </c>
      <c r="W10" s="240">
        <v>1000.8749947</v>
      </c>
      <c r="X10" s="240">
        <v>800.73560225999995</v>
      </c>
      <c r="Y10" s="240">
        <v>827.55445799999995</v>
      </c>
      <c r="Z10" s="240">
        <v>991.78294645000005</v>
      </c>
      <c r="AA10" s="240">
        <v>1194.0537829</v>
      </c>
      <c r="AB10" s="240">
        <v>1144.6555593</v>
      </c>
      <c r="AC10" s="240">
        <v>914.93297644999996</v>
      </c>
      <c r="AD10" s="240">
        <v>759.63133132999997</v>
      </c>
      <c r="AE10" s="240">
        <v>803.30366000000004</v>
      </c>
      <c r="AF10" s="240">
        <v>1018.933171</v>
      </c>
      <c r="AG10" s="240">
        <v>1137.4564026</v>
      </c>
      <c r="AH10" s="240">
        <v>1110.1518355000001</v>
      </c>
      <c r="AI10" s="240">
        <v>1027.4613340000001</v>
      </c>
      <c r="AJ10" s="240">
        <v>784.94564064999997</v>
      </c>
      <c r="AK10" s="240">
        <v>833.10658133000004</v>
      </c>
      <c r="AL10" s="240">
        <v>973.97585805999995</v>
      </c>
      <c r="AM10" s="240">
        <v>1118.8942993999999</v>
      </c>
      <c r="AN10" s="240">
        <v>1153.9820411000001</v>
      </c>
      <c r="AO10" s="240">
        <v>968.16818129000001</v>
      </c>
      <c r="AP10" s="240">
        <v>753.51450533000002</v>
      </c>
      <c r="AQ10" s="240">
        <v>831.33312516000001</v>
      </c>
      <c r="AR10" s="240">
        <v>1083.612343</v>
      </c>
      <c r="AS10" s="240">
        <v>1219.0084348</v>
      </c>
      <c r="AT10" s="240">
        <v>1163.4189819000001</v>
      </c>
      <c r="AU10" s="240">
        <v>1024.4928603000001</v>
      </c>
      <c r="AV10" s="240">
        <v>788.88057193999998</v>
      </c>
      <c r="AW10" s="240">
        <v>786.33631233000006</v>
      </c>
      <c r="AX10" s="240">
        <v>850.36645194000005</v>
      </c>
      <c r="AY10" s="240">
        <v>1071.461</v>
      </c>
      <c r="AZ10" s="240">
        <v>1046.508</v>
      </c>
      <c r="BA10" s="333">
        <v>877.80139999999994</v>
      </c>
      <c r="BB10" s="333">
        <v>755.41470000000004</v>
      </c>
      <c r="BC10" s="333">
        <v>801.34460000000001</v>
      </c>
      <c r="BD10" s="333">
        <v>1048.386</v>
      </c>
      <c r="BE10" s="333">
        <v>1195.05</v>
      </c>
      <c r="BF10" s="333">
        <v>1192.057</v>
      </c>
      <c r="BG10" s="333">
        <v>1053.5119999999999</v>
      </c>
      <c r="BH10" s="333">
        <v>801.20450000000005</v>
      </c>
      <c r="BI10" s="333">
        <v>792.35080000000005</v>
      </c>
      <c r="BJ10" s="333">
        <v>1032.479</v>
      </c>
      <c r="BK10" s="333">
        <v>1179.2829999999999</v>
      </c>
      <c r="BL10" s="333">
        <v>1138.93</v>
      </c>
      <c r="BM10" s="333">
        <v>890.28039999999999</v>
      </c>
      <c r="BN10" s="333">
        <v>770.74699999999996</v>
      </c>
      <c r="BO10" s="333">
        <v>810.89850000000001</v>
      </c>
      <c r="BP10" s="333">
        <v>1057.779</v>
      </c>
      <c r="BQ10" s="333">
        <v>1202.855</v>
      </c>
      <c r="BR10" s="333">
        <v>1200.317</v>
      </c>
      <c r="BS10" s="333">
        <v>1064.5930000000001</v>
      </c>
      <c r="BT10" s="333">
        <v>817.64250000000004</v>
      </c>
      <c r="BU10" s="333">
        <v>806.42319999999995</v>
      </c>
      <c r="BV10" s="333">
        <v>1074.4559999999999</v>
      </c>
    </row>
    <row r="11" spans="1:74" ht="11.1" customHeight="1" x14ac:dyDescent="0.2">
      <c r="A11" s="111" t="s">
        <v>828</v>
      </c>
      <c r="B11" s="205" t="s">
        <v>593</v>
      </c>
      <c r="C11" s="240">
        <v>345.79025000000001</v>
      </c>
      <c r="D11" s="240">
        <v>320.74805621000002</v>
      </c>
      <c r="E11" s="240">
        <v>255.99456742000001</v>
      </c>
      <c r="F11" s="240">
        <v>236.02031066999999</v>
      </c>
      <c r="G11" s="240">
        <v>269.60502806</v>
      </c>
      <c r="H11" s="240">
        <v>345.88183033000001</v>
      </c>
      <c r="I11" s="240">
        <v>424.55147516</v>
      </c>
      <c r="J11" s="240">
        <v>401.29816387</v>
      </c>
      <c r="K11" s="240">
        <v>341.26224332999999</v>
      </c>
      <c r="L11" s="240">
        <v>241.60949968</v>
      </c>
      <c r="M11" s="240">
        <v>267.02884399999999</v>
      </c>
      <c r="N11" s="240">
        <v>302.04832355000002</v>
      </c>
      <c r="O11" s="240">
        <v>364.69558323000001</v>
      </c>
      <c r="P11" s="240">
        <v>352.70409357</v>
      </c>
      <c r="Q11" s="240">
        <v>319.49118419000001</v>
      </c>
      <c r="R11" s="240">
        <v>270.35698232999999</v>
      </c>
      <c r="S11" s="240">
        <v>244.36914418999999</v>
      </c>
      <c r="T11" s="240">
        <v>330.04380932999999</v>
      </c>
      <c r="U11" s="240">
        <v>373.18065452000002</v>
      </c>
      <c r="V11" s="240">
        <v>372.34265839</v>
      </c>
      <c r="W11" s="240">
        <v>354.42437467000002</v>
      </c>
      <c r="X11" s="240">
        <v>260.17852839</v>
      </c>
      <c r="Y11" s="240">
        <v>267.49102533000001</v>
      </c>
      <c r="Z11" s="240">
        <v>355.73888065</v>
      </c>
      <c r="AA11" s="240">
        <v>446.60631258000001</v>
      </c>
      <c r="AB11" s="240">
        <v>452.24518286</v>
      </c>
      <c r="AC11" s="240">
        <v>319.23678710000002</v>
      </c>
      <c r="AD11" s="240">
        <v>251.61046067000001</v>
      </c>
      <c r="AE11" s="240">
        <v>249.04156484000001</v>
      </c>
      <c r="AF11" s="240">
        <v>333.273731</v>
      </c>
      <c r="AG11" s="240">
        <v>366.86233967999999</v>
      </c>
      <c r="AH11" s="240">
        <v>368.55309968</v>
      </c>
      <c r="AI11" s="240">
        <v>357.37581267000002</v>
      </c>
      <c r="AJ11" s="240">
        <v>253.70599096999999</v>
      </c>
      <c r="AK11" s="240">
        <v>281.980256</v>
      </c>
      <c r="AL11" s="240">
        <v>331.46610032000001</v>
      </c>
      <c r="AM11" s="240">
        <v>396.78622870999999</v>
      </c>
      <c r="AN11" s="240">
        <v>434.63944142999998</v>
      </c>
      <c r="AO11" s="240">
        <v>344.32456483999999</v>
      </c>
      <c r="AP11" s="240">
        <v>240.67205566999999</v>
      </c>
      <c r="AQ11" s="240">
        <v>248.02180354999999</v>
      </c>
      <c r="AR11" s="240">
        <v>338.70200333000003</v>
      </c>
      <c r="AS11" s="240">
        <v>403.33629452000002</v>
      </c>
      <c r="AT11" s="240">
        <v>402.91201129000001</v>
      </c>
      <c r="AU11" s="240">
        <v>343.90451066999998</v>
      </c>
      <c r="AV11" s="240">
        <v>248.71471355</v>
      </c>
      <c r="AW11" s="240">
        <v>237.87900633000001</v>
      </c>
      <c r="AX11" s="240">
        <v>275.18756194000002</v>
      </c>
      <c r="AY11" s="240">
        <v>366.02280000000002</v>
      </c>
      <c r="AZ11" s="240">
        <v>380.19600000000003</v>
      </c>
      <c r="BA11" s="333">
        <v>304.49239999999998</v>
      </c>
      <c r="BB11" s="333">
        <v>251.1687</v>
      </c>
      <c r="BC11" s="333">
        <v>253.0582</v>
      </c>
      <c r="BD11" s="333">
        <v>340.97930000000002</v>
      </c>
      <c r="BE11" s="333">
        <v>399.565</v>
      </c>
      <c r="BF11" s="333">
        <v>407.90019999999998</v>
      </c>
      <c r="BG11" s="333">
        <v>361.48090000000002</v>
      </c>
      <c r="BH11" s="333">
        <v>252.29499999999999</v>
      </c>
      <c r="BI11" s="333">
        <v>250.6773</v>
      </c>
      <c r="BJ11" s="333">
        <v>343.10480000000001</v>
      </c>
      <c r="BK11" s="333">
        <v>406.22550000000001</v>
      </c>
      <c r="BL11" s="333">
        <v>408.25700000000001</v>
      </c>
      <c r="BM11" s="333">
        <v>306.6551</v>
      </c>
      <c r="BN11" s="333">
        <v>254.29570000000001</v>
      </c>
      <c r="BO11" s="333">
        <v>255.40719999999999</v>
      </c>
      <c r="BP11" s="333">
        <v>344.0111</v>
      </c>
      <c r="BQ11" s="333">
        <v>402.49029999999999</v>
      </c>
      <c r="BR11" s="333">
        <v>407.56700000000001</v>
      </c>
      <c r="BS11" s="333">
        <v>363.03750000000002</v>
      </c>
      <c r="BT11" s="333">
        <v>255.67760000000001</v>
      </c>
      <c r="BU11" s="333">
        <v>253.80879999999999</v>
      </c>
      <c r="BV11" s="333">
        <v>355.48849999999999</v>
      </c>
    </row>
    <row r="12" spans="1:74" ht="11.1" customHeight="1" x14ac:dyDescent="0.2">
      <c r="A12" s="111" t="s">
        <v>829</v>
      </c>
      <c r="B12" s="205" t="s">
        <v>594</v>
      </c>
      <c r="C12" s="240">
        <v>546.90046676999998</v>
      </c>
      <c r="D12" s="240">
        <v>493.94565620999998</v>
      </c>
      <c r="E12" s="240">
        <v>426.54561645000001</v>
      </c>
      <c r="F12" s="240">
        <v>430.69108567000001</v>
      </c>
      <c r="G12" s="240">
        <v>517.40381226</v>
      </c>
      <c r="H12" s="240">
        <v>696.87224232999995</v>
      </c>
      <c r="I12" s="240">
        <v>794.40145934999998</v>
      </c>
      <c r="J12" s="240">
        <v>816.90490935000003</v>
      </c>
      <c r="K12" s="240">
        <v>693.49931366999999</v>
      </c>
      <c r="L12" s="240">
        <v>491.35685129000001</v>
      </c>
      <c r="M12" s="240">
        <v>430.69703766999999</v>
      </c>
      <c r="N12" s="240">
        <v>480.03487194000002</v>
      </c>
      <c r="O12" s="240">
        <v>601.79176581000002</v>
      </c>
      <c r="P12" s="240">
        <v>521.53804606999995</v>
      </c>
      <c r="Q12" s="240">
        <v>466.85435805999998</v>
      </c>
      <c r="R12" s="240">
        <v>439.96654967000001</v>
      </c>
      <c r="S12" s="240">
        <v>455.58668258</v>
      </c>
      <c r="T12" s="240">
        <v>663.55866266999999</v>
      </c>
      <c r="U12" s="240">
        <v>755.97346516000005</v>
      </c>
      <c r="V12" s="240">
        <v>783.46757516000002</v>
      </c>
      <c r="W12" s="240">
        <v>732.16615400000001</v>
      </c>
      <c r="X12" s="240">
        <v>528.18578097</v>
      </c>
      <c r="Y12" s="240">
        <v>433.49132166999999</v>
      </c>
      <c r="Z12" s="240">
        <v>592.73786065000002</v>
      </c>
      <c r="AA12" s="240">
        <v>680.40202839000005</v>
      </c>
      <c r="AB12" s="240">
        <v>671.65033179</v>
      </c>
      <c r="AC12" s="240">
        <v>499.82157194000001</v>
      </c>
      <c r="AD12" s="240">
        <v>416.31665033000002</v>
      </c>
      <c r="AE12" s="240">
        <v>451.12755967999999</v>
      </c>
      <c r="AF12" s="240">
        <v>635.89196067</v>
      </c>
      <c r="AG12" s="240">
        <v>723.77960547999999</v>
      </c>
      <c r="AH12" s="240">
        <v>750.31883676999996</v>
      </c>
      <c r="AI12" s="240">
        <v>720.52888600000006</v>
      </c>
      <c r="AJ12" s="240">
        <v>523.51028386999997</v>
      </c>
      <c r="AK12" s="240">
        <v>452.91735899999998</v>
      </c>
      <c r="AL12" s="240">
        <v>516.74446999999998</v>
      </c>
      <c r="AM12" s="240">
        <v>645.94727516</v>
      </c>
      <c r="AN12" s="240">
        <v>609.68151286</v>
      </c>
      <c r="AO12" s="240">
        <v>551.05990644999997</v>
      </c>
      <c r="AP12" s="240">
        <v>419.64058733000002</v>
      </c>
      <c r="AQ12" s="240">
        <v>450.43546419</v>
      </c>
      <c r="AR12" s="240">
        <v>641.43390166999995</v>
      </c>
      <c r="AS12" s="240">
        <v>793.93456580999998</v>
      </c>
      <c r="AT12" s="240">
        <v>825.04684096999995</v>
      </c>
      <c r="AU12" s="240">
        <v>724.85887600000001</v>
      </c>
      <c r="AV12" s="240">
        <v>535.43550903000005</v>
      </c>
      <c r="AW12" s="240">
        <v>417.59516466999997</v>
      </c>
      <c r="AX12" s="240">
        <v>482.68613644999999</v>
      </c>
      <c r="AY12" s="240">
        <v>610.53800000000001</v>
      </c>
      <c r="AZ12" s="240">
        <v>540.74300000000005</v>
      </c>
      <c r="BA12" s="333">
        <v>491.47059999999999</v>
      </c>
      <c r="BB12" s="333">
        <v>439.37900000000002</v>
      </c>
      <c r="BC12" s="333">
        <v>487.08539999999999</v>
      </c>
      <c r="BD12" s="333">
        <v>666.55889999999999</v>
      </c>
      <c r="BE12" s="333">
        <v>774.18280000000004</v>
      </c>
      <c r="BF12" s="333">
        <v>800.74199999999996</v>
      </c>
      <c r="BG12" s="333">
        <v>706.09349999999995</v>
      </c>
      <c r="BH12" s="333">
        <v>512.36980000000005</v>
      </c>
      <c r="BI12" s="333">
        <v>420.52749999999997</v>
      </c>
      <c r="BJ12" s="333">
        <v>531.80589999999995</v>
      </c>
      <c r="BK12" s="333">
        <v>625.91520000000003</v>
      </c>
      <c r="BL12" s="333">
        <v>596.44770000000005</v>
      </c>
      <c r="BM12" s="333">
        <v>490.1884</v>
      </c>
      <c r="BN12" s="333">
        <v>447.49</v>
      </c>
      <c r="BO12" s="333">
        <v>497.59249999999997</v>
      </c>
      <c r="BP12" s="333">
        <v>703.70699999999999</v>
      </c>
      <c r="BQ12" s="333">
        <v>812.99109999999996</v>
      </c>
      <c r="BR12" s="333">
        <v>839.52610000000004</v>
      </c>
      <c r="BS12" s="333">
        <v>742.60180000000003</v>
      </c>
      <c r="BT12" s="333">
        <v>525.6277</v>
      </c>
      <c r="BU12" s="333">
        <v>432.37560000000002</v>
      </c>
      <c r="BV12" s="333">
        <v>551.90480000000002</v>
      </c>
    </row>
    <row r="13" spans="1:74" ht="11.1" customHeight="1" x14ac:dyDescent="0.2">
      <c r="A13" s="111" t="s">
        <v>830</v>
      </c>
      <c r="B13" s="205" t="s">
        <v>595</v>
      </c>
      <c r="C13" s="240">
        <v>259.52081806000001</v>
      </c>
      <c r="D13" s="240">
        <v>236.84294241000001</v>
      </c>
      <c r="E13" s="240">
        <v>212.16814871</v>
      </c>
      <c r="F13" s="240">
        <v>202.78706467000001</v>
      </c>
      <c r="G13" s="240">
        <v>230.64248226000001</v>
      </c>
      <c r="H13" s="240">
        <v>305.52849133000001</v>
      </c>
      <c r="I13" s="240">
        <v>351.63658097000001</v>
      </c>
      <c r="J13" s="240">
        <v>357.15586065000002</v>
      </c>
      <c r="K13" s="240">
        <v>285.19675567000002</v>
      </c>
      <c r="L13" s="240">
        <v>216.80159839000001</v>
      </c>
      <c r="M13" s="240">
        <v>205.78614332999999</v>
      </c>
      <c r="N13" s="240">
        <v>243.84612580999999</v>
      </c>
      <c r="O13" s="240">
        <v>289.17226935000002</v>
      </c>
      <c r="P13" s="240">
        <v>252.69672</v>
      </c>
      <c r="Q13" s="240">
        <v>216.04901645000001</v>
      </c>
      <c r="R13" s="240">
        <v>206.71821700000001</v>
      </c>
      <c r="S13" s="240">
        <v>229.45439354999999</v>
      </c>
      <c r="T13" s="240">
        <v>309.90736333000001</v>
      </c>
      <c r="U13" s="240">
        <v>361.94451322999998</v>
      </c>
      <c r="V13" s="240">
        <v>337.86842065000002</v>
      </c>
      <c r="W13" s="240">
        <v>281.72636232999997</v>
      </c>
      <c r="X13" s="240">
        <v>205.50388419000001</v>
      </c>
      <c r="Y13" s="240">
        <v>206.36043799999999</v>
      </c>
      <c r="Z13" s="240">
        <v>267.71800289999999</v>
      </c>
      <c r="AA13" s="240">
        <v>265.04832355000002</v>
      </c>
      <c r="AB13" s="240">
        <v>240.00900679</v>
      </c>
      <c r="AC13" s="240">
        <v>208.76995774</v>
      </c>
      <c r="AD13" s="240">
        <v>202.64006699999999</v>
      </c>
      <c r="AE13" s="240">
        <v>224.22286613</v>
      </c>
      <c r="AF13" s="240">
        <v>301.11462999999998</v>
      </c>
      <c r="AG13" s="240">
        <v>355.82949805999999</v>
      </c>
      <c r="AH13" s="240">
        <v>319.25860452000001</v>
      </c>
      <c r="AI13" s="240">
        <v>286.69608233000002</v>
      </c>
      <c r="AJ13" s="240">
        <v>218.91451129000001</v>
      </c>
      <c r="AK13" s="240">
        <v>210.16797767</v>
      </c>
      <c r="AL13" s="240">
        <v>248.25066290000001</v>
      </c>
      <c r="AM13" s="240">
        <v>266.86365418999998</v>
      </c>
      <c r="AN13" s="240">
        <v>223.35917749999999</v>
      </c>
      <c r="AO13" s="240">
        <v>212.96083483999999</v>
      </c>
      <c r="AP13" s="240">
        <v>200.31972267</v>
      </c>
      <c r="AQ13" s="240">
        <v>207.43814452000001</v>
      </c>
      <c r="AR13" s="240">
        <v>312.79307467000001</v>
      </c>
      <c r="AS13" s="240">
        <v>347.23397903</v>
      </c>
      <c r="AT13" s="240">
        <v>351.46554161</v>
      </c>
      <c r="AU13" s="240">
        <v>299.66283666999999</v>
      </c>
      <c r="AV13" s="240">
        <v>230.73190031999999</v>
      </c>
      <c r="AW13" s="240">
        <v>211.83920667000001</v>
      </c>
      <c r="AX13" s="240">
        <v>268.33209194</v>
      </c>
      <c r="AY13" s="240">
        <v>278.12040000000002</v>
      </c>
      <c r="AZ13" s="240">
        <v>238.78919999999999</v>
      </c>
      <c r="BA13" s="333">
        <v>219.85669999999999</v>
      </c>
      <c r="BB13" s="333">
        <v>206.46719999999999</v>
      </c>
      <c r="BC13" s="333">
        <v>224.19659999999999</v>
      </c>
      <c r="BD13" s="333">
        <v>302.7525</v>
      </c>
      <c r="BE13" s="333">
        <v>371.55959999999999</v>
      </c>
      <c r="BF13" s="333">
        <v>358.31610000000001</v>
      </c>
      <c r="BG13" s="333">
        <v>303.01639999999998</v>
      </c>
      <c r="BH13" s="333">
        <v>230.51859999999999</v>
      </c>
      <c r="BI13" s="333">
        <v>218.45310000000001</v>
      </c>
      <c r="BJ13" s="333">
        <v>261.5127</v>
      </c>
      <c r="BK13" s="333">
        <v>276.87720000000002</v>
      </c>
      <c r="BL13" s="333">
        <v>249.3706</v>
      </c>
      <c r="BM13" s="333">
        <v>223.95320000000001</v>
      </c>
      <c r="BN13" s="333">
        <v>210.64570000000001</v>
      </c>
      <c r="BO13" s="333">
        <v>229.17840000000001</v>
      </c>
      <c r="BP13" s="333">
        <v>305.75240000000002</v>
      </c>
      <c r="BQ13" s="333">
        <v>374.35329999999999</v>
      </c>
      <c r="BR13" s="333">
        <v>361.11619999999999</v>
      </c>
      <c r="BS13" s="333">
        <v>306.98860000000002</v>
      </c>
      <c r="BT13" s="333">
        <v>235.1491</v>
      </c>
      <c r="BU13" s="333">
        <v>224.50200000000001</v>
      </c>
      <c r="BV13" s="333">
        <v>264.87520000000001</v>
      </c>
    </row>
    <row r="14" spans="1:74" ht="11.1" customHeight="1" x14ac:dyDescent="0.2">
      <c r="A14" s="111" t="s">
        <v>831</v>
      </c>
      <c r="B14" s="205" t="s">
        <v>259</v>
      </c>
      <c r="C14" s="240">
        <v>459.31344645000001</v>
      </c>
      <c r="D14" s="240">
        <v>428.64204102999997</v>
      </c>
      <c r="E14" s="240">
        <v>398.72005676999999</v>
      </c>
      <c r="F14" s="240">
        <v>358.33347666999998</v>
      </c>
      <c r="G14" s="240">
        <v>337.77444645000003</v>
      </c>
      <c r="H14" s="240">
        <v>360.18429067</v>
      </c>
      <c r="I14" s="240">
        <v>389.24510161000001</v>
      </c>
      <c r="J14" s="240">
        <v>442.44293032000002</v>
      </c>
      <c r="K14" s="240">
        <v>408.39497267000002</v>
      </c>
      <c r="L14" s="240">
        <v>380.47367516000003</v>
      </c>
      <c r="M14" s="240">
        <v>360.06709833000002</v>
      </c>
      <c r="N14" s="240">
        <v>412.53359096999998</v>
      </c>
      <c r="O14" s="240">
        <v>489.01906547999999</v>
      </c>
      <c r="P14" s="240">
        <v>442.55177035999998</v>
      </c>
      <c r="Q14" s="240">
        <v>382.47736419</v>
      </c>
      <c r="R14" s="240">
        <v>351.610998</v>
      </c>
      <c r="S14" s="240">
        <v>338.45403193999999</v>
      </c>
      <c r="T14" s="240">
        <v>352.73103900000001</v>
      </c>
      <c r="U14" s="240">
        <v>426.83728934999999</v>
      </c>
      <c r="V14" s="240">
        <v>400.89190194000003</v>
      </c>
      <c r="W14" s="240">
        <v>414.18733099999997</v>
      </c>
      <c r="X14" s="240">
        <v>352.94399484000002</v>
      </c>
      <c r="Y14" s="240">
        <v>345.92605333</v>
      </c>
      <c r="Z14" s="240">
        <v>455.46879741999999</v>
      </c>
      <c r="AA14" s="240">
        <v>458.16828709999999</v>
      </c>
      <c r="AB14" s="240">
        <v>432.33707285999998</v>
      </c>
      <c r="AC14" s="240">
        <v>367.11750999999998</v>
      </c>
      <c r="AD14" s="240">
        <v>348.468841</v>
      </c>
      <c r="AE14" s="240">
        <v>327.44820451999999</v>
      </c>
      <c r="AF14" s="240">
        <v>367.90510699999999</v>
      </c>
      <c r="AG14" s="240">
        <v>421.14253129000002</v>
      </c>
      <c r="AH14" s="240">
        <v>425.07486934999997</v>
      </c>
      <c r="AI14" s="240">
        <v>423.24494666999999</v>
      </c>
      <c r="AJ14" s="240">
        <v>376.98801871000001</v>
      </c>
      <c r="AK14" s="240">
        <v>337.14165532999999</v>
      </c>
      <c r="AL14" s="240">
        <v>419.31852935000001</v>
      </c>
      <c r="AM14" s="240">
        <v>436.87443999999999</v>
      </c>
      <c r="AN14" s="240">
        <v>392.56496213999998</v>
      </c>
      <c r="AO14" s="240">
        <v>358.32215645000002</v>
      </c>
      <c r="AP14" s="240">
        <v>341.08071933000002</v>
      </c>
      <c r="AQ14" s="240">
        <v>306.37971097000002</v>
      </c>
      <c r="AR14" s="240">
        <v>363.53222299999999</v>
      </c>
      <c r="AS14" s="240">
        <v>429.50379773999998</v>
      </c>
      <c r="AT14" s="240">
        <v>412.71263355000002</v>
      </c>
      <c r="AU14" s="240">
        <v>432.70383167</v>
      </c>
      <c r="AV14" s="240">
        <v>388.48682516000002</v>
      </c>
      <c r="AW14" s="240">
        <v>365.48784432999997</v>
      </c>
      <c r="AX14" s="240">
        <v>444.73903096999999</v>
      </c>
      <c r="AY14" s="240">
        <v>452.17270000000002</v>
      </c>
      <c r="AZ14" s="240">
        <v>401.82040000000001</v>
      </c>
      <c r="BA14" s="333">
        <v>372.74930000000001</v>
      </c>
      <c r="BB14" s="333">
        <v>339.50369999999998</v>
      </c>
      <c r="BC14" s="333">
        <v>312.56709999999998</v>
      </c>
      <c r="BD14" s="333">
        <v>356.00439999999998</v>
      </c>
      <c r="BE14" s="333">
        <v>405.7217</v>
      </c>
      <c r="BF14" s="333">
        <v>414.74799999999999</v>
      </c>
      <c r="BG14" s="333">
        <v>405.57400000000001</v>
      </c>
      <c r="BH14" s="333">
        <v>366.96289999999999</v>
      </c>
      <c r="BI14" s="333">
        <v>362.02269999999999</v>
      </c>
      <c r="BJ14" s="333">
        <v>437.8587</v>
      </c>
      <c r="BK14" s="333">
        <v>463.8698</v>
      </c>
      <c r="BL14" s="333">
        <v>433.88249999999999</v>
      </c>
      <c r="BM14" s="333">
        <v>384.89240000000001</v>
      </c>
      <c r="BN14" s="333">
        <v>349.12490000000003</v>
      </c>
      <c r="BO14" s="333">
        <v>322.66829999999999</v>
      </c>
      <c r="BP14" s="333">
        <v>360.31799999999998</v>
      </c>
      <c r="BQ14" s="333">
        <v>407.83940000000001</v>
      </c>
      <c r="BR14" s="333">
        <v>421.30650000000003</v>
      </c>
      <c r="BS14" s="333">
        <v>409.8143</v>
      </c>
      <c r="BT14" s="333">
        <v>374.6773</v>
      </c>
      <c r="BU14" s="333">
        <v>371.05500000000001</v>
      </c>
      <c r="BV14" s="333">
        <v>445.88099999999997</v>
      </c>
    </row>
    <row r="15" spans="1:74" ht="11.1" customHeight="1" x14ac:dyDescent="0.2">
      <c r="A15" s="111" t="s">
        <v>853</v>
      </c>
      <c r="B15" s="205" t="s">
        <v>260</v>
      </c>
      <c r="C15" s="240">
        <v>15.709738065</v>
      </c>
      <c r="D15" s="240">
        <v>14.827552068999999</v>
      </c>
      <c r="E15" s="240">
        <v>13.608791612999999</v>
      </c>
      <c r="F15" s="240">
        <v>13.026585667000001</v>
      </c>
      <c r="G15" s="240">
        <v>12.093587419</v>
      </c>
      <c r="H15" s="240">
        <v>12.273623000000001</v>
      </c>
      <c r="I15" s="240">
        <v>12.374876129</v>
      </c>
      <c r="J15" s="240">
        <v>12.486296773999999</v>
      </c>
      <c r="K15" s="240">
        <v>12.299033</v>
      </c>
      <c r="L15" s="240">
        <v>12.866424839</v>
      </c>
      <c r="M15" s="240">
        <v>13.975391332999999</v>
      </c>
      <c r="N15" s="240">
        <v>15.126607419000001</v>
      </c>
      <c r="O15" s="240">
        <v>15.08727129</v>
      </c>
      <c r="P15" s="240">
        <v>13.594460357000001</v>
      </c>
      <c r="Q15" s="240">
        <v>12.977703870999999</v>
      </c>
      <c r="R15" s="240">
        <v>12.962614332999999</v>
      </c>
      <c r="S15" s="240">
        <v>12.16033</v>
      </c>
      <c r="T15" s="240">
        <v>11.675819667000001</v>
      </c>
      <c r="U15" s="240">
        <v>11.868890645</v>
      </c>
      <c r="V15" s="240">
        <v>12.077170000000001</v>
      </c>
      <c r="W15" s="240">
        <v>12.125565333000001</v>
      </c>
      <c r="X15" s="240">
        <v>12.564732580999999</v>
      </c>
      <c r="Y15" s="240">
        <v>13.123571332999999</v>
      </c>
      <c r="Z15" s="240">
        <v>14.733159677</v>
      </c>
      <c r="AA15" s="240">
        <v>14.608471935000001</v>
      </c>
      <c r="AB15" s="240">
        <v>13.751063929000001</v>
      </c>
      <c r="AC15" s="240">
        <v>12.977654515999999</v>
      </c>
      <c r="AD15" s="240">
        <v>11.829851333000001</v>
      </c>
      <c r="AE15" s="240">
        <v>11.413808387</v>
      </c>
      <c r="AF15" s="240">
        <v>11.586983667</v>
      </c>
      <c r="AG15" s="240">
        <v>11.887260323</v>
      </c>
      <c r="AH15" s="240">
        <v>12.08483</v>
      </c>
      <c r="AI15" s="240">
        <v>12.230372666999999</v>
      </c>
      <c r="AJ15" s="240">
        <v>12.990402581</v>
      </c>
      <c r="AK15" s="240">
        <v>13.182647666999999</v>
      </c>
      <c r="AL15" s="240">
        <v>13.633009032</v>
      </c>
      <c r="AM15" s="240">
        <v>14.016657419</v>
      </c>
      <c r="AN15" s="240">
        <v>13.672258571</v>
      </c>
      <c r="AO15" s="240">
        <v>12.393661613000001</v>
      </c>
      <c r="AP15" s="240">
        <v>12.005730667</v>
      </c>
      <c r="AQ15" s="240">
        <v>11.061480323</v>
      </c>
      <c r="AR15" s="240">
        <v>11.454654667</v>
      </c>
      <c r="AS15" s="240">
        <v>12.426552257999999</v>
      </c>
      <c r="AT15" s="240">
        <v>12.851302581000001</v>
      </c>
      <c r="AU15" s="240">
        <v>13.421446667</v>
      </c>
      <c r="AV15" s="240">
        <v>12.671889999999999</v>
      </c>
      <c r="AW15" s="240">
        <v>13.605138999999999</v>
      </c>
      <c r="AX15" s="240">
        <v>14.449762258</v>
      </c>
      <c r="AY15" s="240">
        <v>14.294560000000001</v>
      </c>
      <c r="AZ15" s="240">
        <v>13.76688</v>
      </c>
      <c r="BA15" s="333">
        <v>12.467499999999999</v>
      </c>
      <c r="BB15" s="333">
        <v>11.94061</v>
      </c>
      <c r="BC15" s="333">
        <v>11.22523</v>
      </c>
      <c r="BD15" s="333">
        <v>11.988250000000001</v>
      </c>
      <c r="BE15" s="333">
        <v>12.275399999999999</v>
      </c>
      <c r="BF15" s="333">
        <v>12.51849</v>
      </c>
      <c r="BG15" s="333">
        <v>12.61443</v>
      </c>
      <c r="BH15" s="333">
        <v>12.423439999999999</v>
      </c>
      <c r="BI15" s="333">
        <v>13.24028</v>
      </c>
      <c r="BJ15" s="333">
        <v>13.8681</v>
      </c>
      <c r="BK15" s="333">
        <v>14.33581</v>
      </c>
      <c r="BL15" s="333">
        <v>13.59948</v>
      </c>
      <c r="BM15" s="333">
        <v>12.39443</v>
      </c>
      <c r="BN15" s="333">
        <v>11.87128</v>
      </c>
      <c r="BO15" s="333">
        <v>11.186540000000001</v>
      </c>
      <c r="BP15" s="333">
        <v>12.007770000000001</v>
      </c>
      <c r="BQ15" s="333">
        <v>12.21655</v>
      </c>
      <c r="BR15" s="333">
        <v>12.45589</v>
      </c>
      <c r="BS15" s="333">
        <v>12.513809999999999</v>
      </c>
      <c r="BT15" s="333">
        <v>12.439590000000001</v>
      </c>
      <c r="BU15" s="333">
        <v>13.246980000000001</v>
      </c>
      <c r="BV15" s="333">
        <v>13.78843</v>
      </c>
    </row>
    <row r="16" spans="1:74" ht="11.1" customHeight="1" x14ac:dyDescent="0.2">
      <c r="A16" s="111" t="s">
        <v>854</v>
      </c>
      <c r="B16" s="205" t="s">
        <v>597</v>
      </c>
      <c r="C16" s="240">
        <v>4060.6930118999999</v>
      </c>
      <c r="D16" s="240">
        <v>3723.2881883</v>
      </c>
      <c r="E16" s="240">
        <v>3205.2156697</v>
      </c>
      <c r="F16" s="240">
        <v>2936.7736519999999</v>
      </c>
      <c r="G16" s="240">
        <v>3254.6812058</v>
      </c>
      <c r="H16" s="240">
        <v>4097.8043799999996</v>
      </c>
      <c r="I16" s="240">
        <v>4986.4216468000004</v>
      </c>
      <c r="J16" s="240">
        <v>4772.2916980999998</v>
      </c>
      <c r="K16" s="240">
        <v>3961.0447343000001</v>
      </c>
      <c r="L16" s="240">
        <v>3118.3688189999998</v>
      </c>
      <c r="M16" s="240">
        <v>3238.5077323</v>
      </c>
      <c r="N16" s="240">
        <v>3683.4710365000001</v>
      </c>
      <c r="O16" s="240">
        <v>4251.1237797000003</v>
      </c>
      <c r="P16" s="240">
        <v>4039.7816238999999</v>
      </c>
      <c r="Q16" s="240">
        <v>3616.0234031999998</v>
      </c>
      <c r="R16" s="240">
        <v>3184.6950256999999</v>
      </c>
      <c r="S16" s="240">
        <v>3070.6967152000002</v>
      </c>
      <c r="T16" s="240">
        <v>3932.7368783000002</v>
      </c>
      <c r="U16" s="240">
        <v>4640.47577</v>
      </c>
      <c r="V16" s="240">
        <v>4453.7119216000001</v>
      </c>
      <c r="W16" s="240">
        <v>4047.3071943</v>
      </c>
      <c r="X16" s="240">
        <v>3190.0972519000002</v>
      </c>
      <c r="Y16" s="240">
        <v>3263.4671979999998</v>
      </c>
      <c r="Z16" s="240">
        <v>4160.1955105999996</v>
      </c>
      <c r="AA16" s="240">
        <v>4726.1755597000001</v>
      </c>
      <c r="AB16" s="240">
        <v>4588.4056442999999</v>
      </c>
      <c r="AC16" s="240">
        <v>3684.9291754999999</v>
      </c>
      <c r="AD16" s="240">
        <v>3076.3238342999998</v>
      </c>
      <c r="AE16" s="240">
        <v>3087.9602519</v>
      </c>
      <c r="AF16" s="240">
        <v>3934.9678933</v>
      </c>
      <c r="AG16" s="240">
        <v>4420.2570794000003</v>
      </c>
      <c r="AH16" s="240">
        <v>4381.6063428999996</v>
      </c>
      <c r="AI16" s="240">
        <v>4024.7115816999999</v>
      </c>
      <c r="AJ16" s="240">
        <v>3162.5058660999998</v>
      </c>
      <c r="AK16" s="240">
        <v>3316.1923692999999</v>
      </c>
      <c r="AL16" s="240">
        <v>3896.7941989999999</v>
      </c>
      <c r="AM16" s="240">
        <v>4436.4961516000003</v>
      </c>
      <c r="AN16" s="240">
        <v>4420.6226382000004</v>
      </c>
      <c r="AO16" s="240">
        <v>3769.8535284</v>
      </c>
      <c r="AP16" s="240">
        <v>2997.5419579999998</v>
      </c>
      <c r="AQ16" s="240">
        <v>3060.1054935000002</v>
      </c>
      <c r="AR16" s="240">
        <v>3997.5261652999998</v>
      </c>
      <c r="AS16" s="240">
        <v>4690.9101105999998</v>
      </c>
      <c r="AT16" s="240">
        <v>4648.0864652</v>
      </c>
      <c r="AU16" s="240">
        <v>4166.4150706999999</v>
      </c>
      <c r="AV16" s="240">
        <v>3196.0093068000001</v>
      </c>
      <c r="AW16" s="240">
        <v>3079.4411497000001</v>
      </c>
      <c r="AX16" s="240">
        <v>3581.7180583999998</v>
      </c>
      <c r="AY16" s="240">
        <v>4256.5839999999998</v>
      </c>
      <c r="AZ16" s="240">
        <v>4025.0650000000001</v>
      </c>
      <c r="BA16" s="333">
        <v>3516.5160000000001</v>
      </c>
      <c r="BB16" s="333">
        <v>3040.3310000000001</v>
      </c>
      <c r="BC16" s="333">
        <v>3091.1709999999998</v>
      </c>
      <c r="BD16" s="333">
        <v>4034.0250000000001</v>
      </c>
      <c r="BE16" s="333">
        <v>4750.6719999999996</v>
      </c>
      <c r="BF16" s="333">
        <v>4744.9610000000002</v>
      </c>
      <c r="BG16" s="333">
        <v>4097.4520000000002</v>
      </c>
      <c r="BH16" s="333">
        <v>3160.8519999999999</v>
      </c>
      <c r="BI16" s="333">
        <v>3146.8589999999999</v>
      </c>
      <c r="BJ16" s="333">
        <v>4042.3209999999999</v>
      </c>
      <c r="BK16" s="333">
        <v>4517.1210000000001</v>
      </c>
      <c r="BL16" s="333">
        <v>4345.6009999999997</v>
      </c>
      <c r="BM16" s="333">
        <v>3560.866</v>
      </c>
      <c r="BN16" s="333">
        <v>3094.4639999999999</v>
      </c>
      <c r="BO16" s="333">
        <v>3139.7649999999999</v>
      </c>
      <c r="BP16" s="333">
        <v>4080.6570000000002</v>
      </c>
      <c r="BQ16" s="333">
        <v>4788.3230000000003</v>
      </c>
      <c r="BR16" s="333">
        <v>4780.8069999999998</v>
      </c>
      <c r="BS16" s="333">
        <v>4141.4840000000004</v>
      </c>
      <c r="BT16" s="333">
        <v>3219.6190000000001</v>
      </c>
      <c r="BU16" s="333">
        <v>3205.683</v>
      </c>
      <c r="BV16" s="333">
        <v>4152.9620000000004</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832</v>
      </c>
      <c r="B18" s="205" t="s">
        <v>589</v>
      </c>
      <c r="C18" s="240">
        <v>121.17536968</v>
      </c>
      <c r="D18" s="240">
        <v>122.34079482999999</v>
      </c>
      <c r="E18" s="240">
        <v>115.14768934999999</v>
      </c>
      <c r="F18" s="240">
        <v>112.86697767</v>
      </c>
      <c r="G18" s="240">
        <v>113.82070581000001</v>
      </c>
      <c r="H18" s="240">
        <v>128.93126899999999</v>
      </c>
      <c r="I18" s="240">
        <v>137.21537065000001</v>
      </c>
      <c r="J18" s="240">
        <v>141.94545902999999</v>
      </c>
      <c r="K18" s="240">
        <v>128.00853867000001</v>
      </c>
      <c r="L18" s="240">
        <v>116.56172773999999</v>
      </c>
      <c r="M18" s="240">
        <v>114.80363233</v>
      </c>
      <c r="N18" s="240">
        <v>117.94114484000001</v>
      </c>
      <c r="O18" s="240">
        <v>121.66158097</v>
      </c>
      <c r="P18" s="240">
        <v>128.24930286</v>
      </c>
      <c r="Q18" s="240">
        <v>115.15265515999999</v>
      </c>
      <c r="R18" s="240">
        <v>113.477402</v>
      </c>
      <c r="S18" s="240">
        <v>112.58502355</v>
      </c>
      <c r="T18" s="240">
        <v>129.38792333000001</v>
      </c>
      <c r="U18" s="240">
        <v>144.28486290000001</v>
      </c>
      <c r="V18" s="240">
        <v>132.40741097</v>
      </c>
      <c r="W18" s="240">
        <v>128.74512999999999</v>
      </c>
      <c r="X18" s="240">
        <v>116.20013032</v>
      </c>
      <c r="Y18" s="240">
        <v>115.42608199999999</v>
      </c>
      <c r="Z18" s="240">
        <v>120.16625387000001</v>
      </c>
      <c r="AA18" s="240">
        <v>148.98061709999999</v>
      </c>
      <c r="AB18" s="240">
        <v>157.35917499999999</v>
      </c>
      <c r="AC18" s="240">
        <v>141.01019805999999</v>
      </c>
      <c r="AD18" s="240">
        <v>135.61142067</v>
      </c>
      <c r="AE18" s="240">
        <v>132.45211774000001</v>
      </c>
      <c r="AF18" s="240">
        <v>147.85438866999999</v>
      </c>
      <c r="AG18" s="240">
        <v>159.52501355000001</v>
      </c>
      <c r="AH18" s="240">
        <v>150.20056581</v>
      </c>
      <c r="AI18" s="240">
        <v>155.35405299999999</v>
      </c>
      <c r="AJ18" s="240">
        <v>139.15450419000001</v>
      </c>
      <c r="AK18" s="240">
        <v>139.55467967000001</v>
      </c>
      <c r="AL18" s="240">
        <v>139.9590771</v>
      </c>
      <c r="AM18" s="240">
        <v>145.85926581000001</v>
      </c>
      <c r="AN18" s="240">
        <v>156.75633393000001</v>
      </c>
      <c r="AO18" s="240">
        <v>140.75126065000001</v>
      </c>
      <c r="AP18" s="240">
        <v>136.95484400000001</v>
      </c>
      <c r="AQ18" s="240">
        <v>130.93534097</v>
      </c>
      <c r="AR18" s="240">
        <v>149.59186299999999</v>
      </c>
      <c r="AS18" s="240">
        <v>158.89019160999999</v>
      </c>
      <c r="AT18" s="240">
        <v>160.52410419</v>
      </c>
      <c r="AU18" s="240">
        <v>158.54868200000001</v>
      </c>
      <c r="AV18" s="240">
        <v>139.44242935</v>
      </c>
      <c r="AW18" s="240">
        <v>134.25205800000001</v>
      </c>
      <c r="AX18" s="240">
        <v>136.13836194000001</v>
      </c>
      <c r="AY18" s="240">
        <v>138.44829999999999</v>
      </c>
      <c r="AZ18" s="240">
        <v>141.67590000000001</v>
      </c>
      <c r="BA18" s="333">
        <v>137.7509</v>
      </c>
      <c r="BB18" s="333">
        <v>135.44040000000001</v>
      </c>
      <c r="BC18" s="333">
        <v>133.15880000000001</v>
      </c>
      <c r="BD18" s="333">
        <v>151.827</v>
      </c>
      <c r="BE18" s="333">
        <v>162.32550000000001</v>
      </c>
      <c r="BF18" s="333">
        <v>158.07259999999999</v>
      </c>
      <c r="BG18" s="333">
        <v>153.221</v>
      </c>
      <c r="BH18" s="333">
        <v>138.5625</v>
      </c>
      <c r="BI18" s="333">
        <v>135.78399999999999</v>
      </c>
      <c r="BJ18" s="333">
        <v>138.9007</v>
      </c>
      <c r="BK18" s="333">
        <v>142.98570000000001</v>
      </c>
      <c r="BL18" s="333">
        <v>149.37389999999999</v>
      </c>
      <c r="BM18" s="333">
        <v>136.23230000000001</v>
      </c>
      <c r="BN18" s="333">
        <v>135.3021</v>
      </c>
      <c r="BO18" s="333">
        <v>133.02359999999999</v>
      </c>
      <c r="BP18" s="333">
        <v>151.6738</v>
      </c>
      <c r="BQ18" s="333">
        <v>162.48750000000001</v>
      </c>
      <c r="BR18" s="333">
        <v>158.23140000000001</v>
      </c>
      <c r="BS18" s="333">
        <v>153.3758</v>
      </c>
      <c r="BT18" s="333">
        <v>138.149</v>
      </c>
      <c r="BU18" s="333">
        <v>135.3794</v>
      </c>
      <c r="BV18" s="333">
        <v>138.4872</v>
      </c>
    </row>
    <row r="19" spans="1:74" ht="11.1" customHeight="1" x14ac:dyDescent="0.2">
      <c r="A19" s="111" t="s">
        <v>833</v>
      </c>
      <c r="B19" s="187" t="s">
        <v>623</v>
      </c>
      <c r="C19" s="240">
        <v>420.43081934999998</v>
      </c>
      <c r="D19" s="240">
        <v>430.75792138000003</v>
      </c>
      <c r="E19" s="240">
        <v>401.14368483999999</v>
      </c>
      <c r="F19" s="240">
        <v>396.63724200000001</v>
      </c>
      <c r="G19" s="240">
        <v>404.56319903000002</v>
      </c>
      <c r="H19" s="240">
        <v>451.12987399999997</v>
      </c>
      <c r="I19" s="240">
        <v>491.90100774000001</v>
      </c>
      <c r="J19" s="240">
        <v>486.65346935000002</v>
      </c>
      <c r="K19" s="240">
        <v>467.32315533000002</v>
      </c>
      <c r="L19" s="240">
        <v>405.81300871000002</v>
      </c>
      <c r="M19" s="240">
        <v>393.58854366999998</v>
      </c>
      <c r="N19" s="240">
        <v>406.45816096999999</v>
      </c>
      <c r="O19" s="240">
        <v>418.31679322999997</v>
      </c>
      <c r="P19" s="240">
        <v>459.29675714000001</v>
      </c>
      <c r="Q19" s="240">
        <v>407.88747031999998</v>
      </c>
      <c r="R19" s="240">
        <v>396.69394667</v>
      </c>
      <c r="S19" s="240">
        <v>395.88177096999999</v>
      </c>
      <c r="T19" s="240">
        <v>450.19736733000002</v>
      </c>
      <c r="U19" s="240">
        <v>492.57097806000002</v>
      </c>
      <c r="V19" s="240">
        <v>475.86944387</v>
      </c>
      <c r="W19" s="240">
        <v>454.97562467</v>
      </c>
      <c r="X19" s="240">
        <v>409.21728612999999</v>
      </c>
      <c r="Y19" s="240">
        <v>406.12466899999998</v>
      </c>
      <c r="Z19" s="240">
        <v>420.20372806</v>
      </c>
      <c r="AA19" s="240">
        <v>437.55661709999998</v>
      </c>
      <c r="AB19" s="240">
        <v>470.79638535999999</v>
      </c>
      <c r="AC19" s="240">
        <v>424.89121516</v>
      </c>
      <c r="AD19" s="240">
        <v>404.12835667000002</v>
      </c>
      <c r="AE19" s="240">
        <v>395.16462483999999</v>
      </c>
      <c r="AF19" s="240">
        <v>444.72388367000002</v>
      </c>
      <c r="AG19" s="240">
        <v>478.48258128999998</v>
      </c>
      <c r="AH19" s="240">
        <v>455.66055581000001</v>
      </c>
      <c r="AI19" s="240">
        <v>456.00898833000002</v>
      </c>
      <c r="AJ19" s="240">
        <v>408.23757354999998</v>
      </c>
      <c r="AK19" s="240">
        <v>403.47341999999998</v>
      </c>
      <c r="AL19" s="240">
        <v>419.69982613000002</v>
      </c>
      <c r="AM19" s="240">
        <v>433.42075774</v>
      </c>
      <c r="AN19" s="240">
        <v>471.76774820999998</v>
      </c>
      <c r="AO19" s="240">
        <v>429.01116452000002</v>
      </c>
      <c r="AP19" s="240">
        <v>399.70400100000001</v>
      </c>
      <c r="AQ19" s="240">
        <v>405.59752871000001</v>
      </c>
      <c r="AR19" s="240">
        <v>444.92879533000001</v>
      </c>
      <c r="AS19" s="240">
        <v>474.30771871000002</v>
      </c>
      <c r="AT19" s="240">
        <v>480.25961741999998</v>
      </c>
      <c r="AU19" s="240">
        <v>478.05760700000002</v>
      </c>
      <c r="AV19" s="240">
        <v>407.40734967999998</v>
      </c>
      <c r="AW19" s="240">
        <v>400.21551733000001</v>
      </c>
      <c r="AX19" s="240">
        <v>405.58908676999999</v>
      </c>
      <c r="AY19" s="240">
        <v>426.02870000000001</v>
      </c>
      <c r="AZ19" s="240">
        <v>444.48329999999999</v>
      </c>
      <c r="BA19" s="333">
        <v>420.39580000000001</v>
      </c>
      <c r="BB19" s="333">
        <v>398.2774</v>
      </c>
      <c r="BC19" s="333">
        <v>399.88780000000003</v>
      </c>
      <c r="BD19" s="333">
        <v>448.98480000000001</v>
      </c>
      <c r="BE19" s="333">
        <v>490.21069999999997</v>
      </c>
      <c r="BF19" s="333">
        <v>480.1277</v>
      </c>
      <c r="BG19" s="333">
        <v>467.20319999999998</v>
      </c>
      <c r="BH19" s="333">
        <v>408.84609999999998</v>
      </c>
      <c r="BI19" s="333">
        <v>400.10700000000003</v>
      </c>
      <c r="BJ19" s="333">
        <v>413.41969999999998</v>
      </c>
      <c r="BK19" s="333">
        <v>436.05020000000002</v>
      </c>
      <c r="BL19" s="333">
        <v>464.94220000000001</v>
      </c>
      <c r="BM19" s="333">
        <v>422.49459999999999</v>
      </c>
      <c r="BN19" s="333">
        <v>399.47019999999998</v>
      </c>
      <c r="BO19" s="333">
        <v>401.08659999999998</v>
      </c>
      <c r="BP19" s="333">
        <v>450.33199999999999</v>
      </c>
      <c r="BQ19" s="333">
        <v>491.68290000000002</v>
      </c>
      <c r="BR19" s="333">
        <v>481.57069999999999</v>
      </c>
      <c r="BS19" s="333">
        <v>468.60820000000001</v>
      </c>
      <c r="BT19" s="333">
        <v>410.48509999999999</v>
      </c>
      <c r="BU19" s="333">
        <v>401.71140000000003</v>
      </c>
      <c r="BV19" s="333">
        <v>415.07769999999999</v>
      </c>
    </row>
    <row r="20" spans="1:74" ht="11.1" customHeight="1" x14ac:dyDescent="0.2">
      <c r="A20" s="111" t="s">
        <v>837</v>
      </c>
      <c r="B20" s="205" t="s">
        <v>590</v>
      </c>
      <c r="C20" s="240">
        <v>489.35812644999999</v>
      </c>
      <c r="D20" s="240">
        <v>486.45177034</v>
      </c>
      <c r="E20" s="240">
        <v>464.05602613000002</v>
      </c>
      <c r="F20" s="240">
        <v>454.102664</v>
      </c>
      <c r="G20" s="240">
        <v>493.46835226000002</v>
      </c>
      <c r="H20" s="240">
        <v>547.78199099999995</v>
      </c>
      <c r="I20" s="240">
        <v>592.92763484</v>
      </c>
      <c r="J20" s="240">
        <v>554.04741548000004</v>
      </c>
      <c r="K20" s="240">
        <v>501.41870232999997</v>
      </c>
      <c r="L20" s="240">
        <v>488.00777613000002</v>
      </c>
      <c r="M20" s="240">
        <v>462.18000032999998</v>
      </c>
      <c r="N20" s="240">
        <v>474.95253613</v>
      </c>
      <c r="O20" s="240">
        <v>492.43371934999999</v>
      </c>
      <c r="P20" s="240">
        <v>501.00304499999999</v>
      </c>
      <c r="Q20" s="240">
        <v>478.95183742</v>
      </c>
      <c r="R20" s="240">
        <v>462.29001499999998</v>
      </c>
      <c r="S20" s="240">
        <v>481.00742613</v>
      </c>
      <c r="T20" s="240">
        <v>523.20800267000004</v>
      </c>
      <c r="U20" s="240">
        <v>549.60299902999998</v>
      </c>
      <c r="V20" s="240">
        <v>546.10239903000002</v>
      </c>
      <c r="W20" s="240">
        <v>513.25072899999998</v>
      </c>
      <c r="X20" s="240">
        <v>490.29091484000003</v>
      </c>
      <c r="Y20" s="240">
        <v>470.82496900000001</v>
      </c>
      <c r="Z20" s="240">
        <v>499.77752161000001</v>
      </c>
      <c r="AA20" s="240">
        <v>523.78030032000004</v>
      </c>
      <c r="AB20" s="240">
        <v>519.17550714000004</v>
      </c>
      <c r="AC20" s="240">
        <v>488.84558386999998</v>
      </c>
      <c r="AD20" s="240">
        <v>458.35539799999998</v>
      </c>
      <c r="AE20" s="240">
        <v>474.85867129000002</v>
      </c>
      <c r="AF20" s="240">
        <v>536.29964932999997</v>
      </c>
      <c r="AG20" s="240">
        <v>527.39555226000004</v>
      </c>
      <c r="AH20" s="240">
        <v>538.24536129000001</v>
      </c>
      <c r="AI20" s="240">
        <v>507.49825167</v>
      </c>
      <c r="AJ20" s="240">
        <v>474.22672387</v>
      </c>
      <c r="AK20" s="240">
        <v>479.68170333</v>
      </c>
      <c r="AL20" s="240">
        <v>484.52318774000003</v>
      </c>
      <c r="AM20" s="240">
        <v>512.53882128999999</v>
      </c>
      <c r="AN20" s="240">
        <v>531.02512000000002</v>
      </c>
      <c r="AO20" s="240">
        <v>486.77321774000001</v>
      </c>
      <c r="AP20" s="240">
        <v>458.03369600000002</v>
      </c>
      <c r="AQ20" s="240">
        <v>485.85310257999998</v>
      </c>
      <c r="AR20" s="240">
        <v>524.84659767000005</v>
      </c>
      <c r="AS20" s="240">
        <v>553.68661323000003</v>
      </c>
      <c r="AT20" s="240">
        <v>543.47368547999997</v>
      </c>
      <c r="AU20" s="240">
        <v>533.08166300000005</v>
      </c>
      <c r="AV20" s="240">
        <v>476.39669871000001</v>
      </c>
      <c r="AW20" s="240">
        <v>466.06994600000002</v>
      </c>
      <c r="AX20" s="240">
        <v>469.98398257999997</v>
      </c>
      <c r="AY20" s="240">
        <v>510.46480000000003</v>
      </c>
      <c r="AZ20" s="240">
        <v>511.96850000000001</v>
      </c>
      <c r="BA20" s="333">
        <v>488.9212</v>
      </c>
      <c r="BB20" s="333">
        <v>463.92090000000002</v>
      </c>
      <c r="BC20" s="333">
        <v>490.548</v>
      </c>
      <c r="BD20" s="333">
        <v>540.05349999999999</v>
      </c>
      <c r="BE20" s="333">
        <v>583.92729999999995</v>
      </c>
      <c r="BF20" s="333">
        <v>568.63040000000001</v>
      </c>
      <c r="BG20" s="333">
        <v>530.41179999999997</v>
      </c>
      <c r="BH20" s="333">
        <v>489.64339999999999</v>
      </c>
      <c r="BI20" s="333">
        <v>476.85359999999997</v>
      </c>
      <c r="BJ20" s="333">
        <v>491.06139999999999</v>
      </c>
      <c r="BK20" s="333">
        <v>520.78440000000001</v>
      </c>
      <c r="BL20" s="333">
        <v>525.30340000000001</v>
      </c>
      <c r="BM20" s="333">
        <v>494.7534</v>
      </c>
      <c r="BN20" s="333">
        <v>469.48</v>
      </c>
      <c r="BO20" s="333">
        <v>496.44639999999998</v>
      </c>
      <c r="BP20" s="333">
        <v>546.57489999999996</v>
      </c>
      <c r="BQ20" s="333">
        <v>589.82740000000001</v>
      </c>
      <c r="BR20" s="333">
        <v>574.38220000000001</v>
      </c>
      <c r="BS20" s="333">
        <v>535.77639999999997</v>
      </c>
      <c r="BT20" s="333">
        <v>496.06369999999998</v>
      </c>
      <c r="BU20" s="333">
        <v>483.10340000000002</v>
      </c>
      <c r="BV20" s="333">
        <v>497.4939</v>
      </c>
    </row>
    <row r="21" spans="1:74" ht="11.1" customHeight="1" x14ac:dyDescent="0.2">
      <c r="A21" s="111" t="s">
        <v>838</v>
      </c>
      <c r="B21" s="205" t="s">
        <v>591</v>
      </c>
      <c r="C21" s="240">
        <v>260.30461451999997</v>
      </c>
      <c r="D21" s="240">
        <v>267.16681</v>
      </c>
      <c r="E21" s="240">
        <v>248.22696194</v>
      </c>
      <c r="F21" s="240">
        <v>252.25254967000001</v>
      </c>
      <c r="G21" s="240">
        <v>264.69963710000002</v>
      </c>
      <c r="H21" s="240">
        <v>293.06220000000002</v>
      </c>
      <c r="I21" s="240">
        <v>320.23002031999999</v>
      </c>
      <c r="J21" s="240">
        <v>299.00358806000003</v>
      </c>
      <c r="K21" s="240">
        <v>277.97062933000001</v>
      </c>
      <c r="L21" s="240">
        <v>262.48598290000001</v>
      </c>
      <c r="M21" s="240">
        <v>255.227643</v>
      </c>
      <c r="N21" s="240">
        <v>262.43383096999997</v>
      </c>
      <c r="O21" s="240">
        <v>271.41328193999999</v>
      </c>
      <c r="P21" s="240">
        <v>279.88708429000002</v>
      </c>
      <c r="Q21" s="240">
        <v>261.84168258</v>
      </c>
      <c r="R21" s="240">
        <v>256.84903632999999</v>
      </c>
      <c r="S21" s="240">
        <v>257.85399805999998</v>
      </c>
      <c r="T21" s="240">
        <v>283.24045833000002</v>
      </c>
      <c r="U21" s="240">
        <v>298.08888903000002</v>
      </c>
      <c r="V21" s="240">
        <v>304.72591419000003</v>
      </c>
      <c r="W21" s="240">
        <v>291.31472200000002</v>
      </c>
      <c r="X21" s="240">
        <v>266.92707258000002</v>
      </c>
      <c r="Y21" s="240">
        <v>269.60146233</v>
      </c>
      <c r="Z21" s="240">
        <v>278.28326709999999</v>
      </c>
      <c r="AA21" s="240">
        <v>284.77835484000002</v>
      </c>
      <c r="AB21" s="240">
        <v>292.39871036</v>
      </c>
      <c r="AC21" s="240">
        <v>263.87892452</v>
      </c>
      <c r="AD21" s="240">
        <v>253.20446867000001</v>
      </c>
      <c r="AE21" s="240">
        <v>261.00004774000001</v>
      </c>
      <c r="AF21" s="240">
        <v>287.40642333</v>
      </c>
      <c r="AG21" s="240">
        <v>290.34049677000002</v>
      </c>
      <c r="AH21" s="240">
        <v>303.61049516000003</v>
      </c>
      <c r="AI21" s="240">
        <v>279.52962600000001</v>
      </c>
      <c r="AJ21" s="240">
        <v>258.90791387000002</v>
      </c>
      <c r="AK21" s="240">
        <v>268.72248232999999</v>
      </c>
      <c r="AL21" s="240">
        <v>268.55554483999998</v>
      </c>
      <c r="AM21" s="240">
        <v>285.49756323000003</v>
      </c>
      <c r="AN21" s="240">
        <v>295.19849356999998</v>
      </c>
      <c r="AO21" s="240">
        <v>264.69514064999998</v>
      </c>
      <c r="AP21" s="240">
        <v>255.24924232999999</v>
      </c>
      <c r="AQ21" s="240">
        <v>260.02126515999998</v>
      </c>
      <c r="AR21" s="240">
        <v>292.33982200000003</v>
      </c>
      <c r="AS21" s="240">
        <v>311.58811709999998</v>
      </c>
      <c r="AT21" s="240">
        <v>303.32556613000003</v>
      </c>
      <c r="AU21" s="240">
        <v>300.51413566999997</v>
      </c>
      <c r="AV21" s="240">
        <v>263.22028676999997</v>
      </c>
      <c r="AW21" s="240">
        <v>264.74895133000001</v>
      </c>
      <c r="AX21" s="240">
        <v>266.59407484000002</v>
      </c>
      <c r="AY21" s="240">
        <v>289.61349999999999</v>
      </c>
      <c r="AZ21" s="240">
        <v>286.55500000000001</v>
      </c>
      <c r="BA21" s="333">
        <v>265.14620000000002</v>
      </c>
      <c r="BB21" s="333">
        <v>260.02890000000002</v>
      </c>
      <c r="BC21" s="333">
        <v>266.65710000000001</v>
      </c>
      <c r="BD21" s="333">
        <v>297.1542</v>
      </c>
      <c r="BE21" s="333">
        <v>322.85120000000001</v>
      </c>
      <c r="BF21" s="333">
        <v>319.11259999999999</v>
      </c>
      <c r="BG21" s="333">
        <v>299.88549999999998</v>
      </c>
      <c r="BH21" s="333">
        <v>266.10890000000001</v>
      </c>
      <c r="BI21" s="333">
        <v>265.98559999999998</v>
      </c>
      <c r="BJ21" s="333">
        <v>271.58659999999998</v>
      </c>
      <c r="BK21" s="333">
        <v>287.35610000000003</v>
      </c>
      <c r="BL21" s="333">
        <v>296.15170000000001</v>
      </c>
      <c r="BM21" s="333">
        <v>270.9588</v>
      </c>
      <c r="BN21" s="333">
        <v>264.17360000000002</v>
      </c>
      <c r="BO21" s="333">
        <v>270.91109999999998</v>
      </c>
      <c r="BP21" s="333">
        <v>301.9015</v>
      </c>
      <c r="BQ21" s="333">
        <v>326.39999999999998</v>
      </c>
      <c r="BR21" s="333">
        <v>322.62400000000002</v>
      </c>
      <c r="BS21" s="333">
        <v>303.18770000000001</v>
      </c>
      <c r="BT21" s="333">
        <v>270.63799999999998</v>
      </c>
      <c r="BU21" s="333">
        <v>270.51400000000001</v>
      </c>
      <c r="BV21" s="333">
        <v>276.21159999999998</v>
      </c>
    </row>
    <row r="22" spans="1:74" ht="11.1" customHeight="1" x14ac:dyDescent="0.2">
      <c r="A22" s="111" t="s">
        <v>839</v>
      </c>
      <c r="B22" s="205" t="s">
        <v>592</v>
      </c>
      <c r="C22" s="240">
        <v>765.19209322999995</v>
      </c>
      <c r="D22" s="240">
        <v>774.77408965999996</v>
      </c>
      <c r="E22" s="240">
        <v>747.70077805999995</v>
      </c>
      <c r="F22" s="240">
        <v>787.84115233</v>
      </c>
      <c r="G22" s="240">
        <v>844.25496773999998</v>
      </c>
      <c r="H22" s="240">
        <v>909.82347332999996</v>
      </c>
      <c r="I22" s="240">
        <v>953.25775032000001</v>
      </c>
      <c r="J22" s="240">
        <v>942.62725967999995</v>
      </c>
      <c r="K22" s="240">
        <v>886.80986667000002</v>
      </c>
      <c r="L22" s="240">
        <v>803.16175065000004</v>
      </c>
      <c r="M22" s="240">
        <v>774.76705067</v>
      </c>
      <c r="N22" s="240">
        <v>752.62756709999996</v>
      </c>
      <c r="O22" s="240">
        <v>775.42654871000002</v>
      </c>
      <c r="P22" s="240">
        <v>804.18120213999998</v>
      </c>
      <c r="Q22" s="240">
        <v>762.61200386999997</v>
      </c>
      <c r="R22" s="240">
        <v>758.42991832999996</v>
      </c>
      <c r="S22" s="240">
        <v>819.30703000000005</v>
      </c>
      <c r="T22" s="240">
        <v>915.65530966999995</v>
      </c>
      <c r="U22" s="240">
        <v>931.79958741999997</v>
      </c>
      <c r="V22" s="240">
        <v>925.26262644999997</v>
      </c>
      <c r="W22" s="240">
        <v>890.48349332999999</v>
      </c>
      <c r="X22" s="240">
        <v>824.16336290000004</v>
      </c>
      <c r="Y22" s="240">
        <v>791.24262767000005</v>
      </c>
      <c r="Z22" s="240">
        <v>775.70503097000005</v>
      </c>
      <c r="AA22" s="240">
        <v>834.66054902999997</v>
      </c>
      <c r="AB22" s="240">
        <v>800.97664856999995</v>
      </c>
      <c r="AC22" s="240">
        <v>776.24741871000003</v>
      </c>
      <c r="AD22" s="240">
        <v>774.52108899999996</v>
      </c>
      <c r="AE22" s="240">
        <v>833.53045386999997</v>
      </c>
      <c r="AF22" s="240">
        <v>920.65165366999997</v>
      </c>
      <c r="AG22" s="240">
        <v>927.55513226000005</v>
      </c>
      <c r="AH22" s="240">
        <v>939.11535709999998</v>
      </c>
      <c r="AI22" s="240">
        <v>895.52846499999998</v>
      </c>
      <c r="AJ22" s="240">
        <v>822.53653548</v>
      </c>
      <c r="AK22" s="240">
        <v>794.98112232999995</v>
      </c>
      <c r="AL22" s="240">
        <v>765.68506935000005</v>
      </c>
      <c r="AM22" s="240">
        <v>805.71044710000001</v>
      </c>
      <c r="AN22" s="240">
        <v>852.42019749999997</v>
      </c>
      <c r="AO22" s="240">
        <v>762.24954484</v>
      </c>
      <c r="AP22" s="240">
        <v>793.93111533000001</v>
      </c>
      <c r="AQ22" s="240">
        <v>845.59310934999996</v>
      </c>
      <c r="AR22" s="240">
        <v>938.14515500000005</v>
      </c>
      <c r="AS22" s="240">
        <v>954.35383645000002</v>
      </c>
      <c r="AT22" s="240">
        <v>949.51591644999996</v>
      </c>
      <c r="AU22" s="240">
        <v>913.66119067</v>
      </c>
      <c r="AV22" s="240">
        <v>819.20997774</v>
      </c>
      <c r="AW22" s="240">
        <v>798.24775233000003</v>
      </c>
      <c r="AX22" s="240">
        <v>766.34349935</v>
      </c>
      <c r="AY22" s="240">
        <v>834.00409999999999</v>
      </c>
      <c r="AZ22" s="240">
        <v>829.32619999999997</v>
      </c>
      <c r="BA22" s="333">
        <v>782.04399999999998</v>
      </c>
      <c r="BB22" s="333">
        <v>785.69949999999994</v>
      </c>
      <c r="BC22" s="333">
        <v>841.64930000000004</v>
      </c>
      <c r="BD22" s="333">
        <v>931.90880000000004</v>
      </c>
      <c r="BE22" s="333">
        <v>975.36149999999998</v>
      </c>
      <c r="BF22" s="333">
        <v>969.9144</v>
      </c>
      <c r="BG22" s="333">
        <v>927.04989999999998</v>
      </c>
      <c r="BH22" s="333">
        <v>841.49159999999995</v>
      </c>
      <c r="BI22" s="333">
        <v>810.75599999999997</v>
      </c>
      <c r="BJ22" s="333">
        <v>794.08860000000004</v>
      </c>
      <c r="BK22" s="333">
        <v>828.49720000000002</v>
      </c>
      <c r="BL22" s="333">
        <v>836.68290000000002</v>
      </c>
      <c r="BM22" s="333">
        <v>791.49339999999995</v>
      </c>
      <c r="BN22" s="333">
        <v>796.74599999999998</v>
      </c>
      <c r="BO22" s="333">
        <v>853.46469999999999</v>
      </c>
      <c r="BP22" s="333">
        <v>944.96839999999997</v>
      </c>
      <c r="BQ22" s="333">
        <v>989.98630000000003</v>
      </c>
      <c r="BR22" s="333">
        <v>984.44389999999999</v>
      </c>
      <c r="BS22" s="333">
        <v>940.93010000000004</v>
      </c>
      <c r="BT22" s="333">
        <v>852.40419999999995</v>
      </c>
      <c r="BU22" s="333">
        <v>821.26990000000001</v>
      </c>
      <c r="BV22" s="333">
        <v>804.38829999999996</v>
      </c>
    </row>
    <row r="23" spans="1:74" ht="11.1" customHeight="1" x14ac:dyDescent="0.2">
      <c r="A23" s="111" t="s">
        <v>840</v>
      </c>
      <c r="B23" s="205" t="s">
        <v>593</v>
      </c>
      <c r="C23" s="240">
        <v>207.75462064999999</v>
      </c>
      <c r="D23" s="240">
        <v>213.00307240999999</v>
      </c>
      <c r="E23" s="240">
        <v>200.22995871000001</v>
      </c>
      <c r="F23" s="240">
        <v>210.22183100000001</v>
      </c>
      <c r="G23" s="240">
        <v>223.50008645</v>
      </c>
      <c r="H23" s="240">
        <v>248.40957732999999</v>
      </c>
      <c r="I23" s="240">
        <v>266.13412226000003</v>
      </c>
      <c r="J23" s="240">
        <v>262.61530839</v>
      </c>
      <c r="K23" s="240">
        <v>248.72392600000001</v>
      </c>
      <c r="L23" s="240">
        <v>214.42599709999999</v>
      </c>
      <c r="M23" s="240">
        <v>202.85057900000001</v>
      </c>
      <c r="N23" s="240">
        <v>199.74672967999999</v>
      </c>
      <c r="O23" s="240">
        <v>230.68263386999999</v>
      </c>
      <c r="P23" s="240">
        <v>243.38371000000001</v>
      </c>
      <c r="Q23" s="240">
        <v>219.52936484</v>
      </c>
      <c r="R23" s="240">
        <v>225.41630599999999</v>
      </c>
      <c r="S23" s="240">
        <v>232.44973257999999</v>
      </c>
      <c r="T23" s="240">
        <v>280.21416866999999</v>
      </c>
      <c r="U23" s="240">
        <v>292.45269805999999</v>
      </c>
      <c r="V23" s="240">
        <v>295.00209000000001</v>
      </c>
      <c r="W23" s="240">
        <v>287.25987832999999</v>
      </c>
      <c r="X23" s="240">
        <v>242.76980968000001</v>
      </c>
      <c r="Y23" s="240">
        <v>227.16715533000001</v>
      </c>
      <c r="Z23" s="240">
        <v>227.54505548</v>
      </c>
      <c r="AA23" s="240">
        <v>248.93891355</v>
      </c>
      <c r="AB23" s="240">
        <v>255.99963106999999</v>
      </c>
      <c r="AC23" s="240">
        <v>220.30429581000001</v>
      </c>
      <c r="AD23" s="240">
        <v>222.28055932999999</v>
      </c>
      <c r="AE23" s="240">
        <v>230.90748902999999</v>
      </c>
      <c r="AF23" s="240">
        <v>266.73219499999999</v>
      </c>
      <c r="AG23" s="240">
        <v>271.09589516</v>
      </c>
      <c r="AH23" s="240">
        <v>273.99578935</v>
      </c>
      <c r="AI23" s="240">
        <v>277.90358633</v>
      </c>
      <c r="AJ23" s="240">
        <v>236.40072226000001</v>
      </c>
      <c r="AK23" s="240">
        <v>225.51618432999999</v>
      </c>
      <c r="AL23" s="240">
        <v>222.12517355</v>
      </c>
      <c r="AM23" s="240">
        <v>234.45539774</v>
      </c>
      <c r="AN23" s="240">
        <v>249.77524500000001</v>
      </c>
      <c r="AO23" s="240">
        <v>222.64075613</v>
      </c>
      <c r="AP23" s="240">
        <v>222.09582233</v>
      </c>
      <c r="AQ23" s="240">
        <v>228.69339289999999</v>
      </c>
      <c r="AR23" s="240">
        <v>265.59502466999999</v>
      </c>
      <c r="AS23" s="240">
        <v>283.14058452</v>
      </c>
      <c r="AT23" s="240">
        <v>282.56440484000001</v>
      </c>
      <c r="AU23" s="240">
        <v>272.12419067000002</v>
      </c>
      <c r="AV23" s="240">
        <v>231.02691161000001</v>
      </c>
      <c r="AW23" s="240">
        <v>220.01210867</v>
      </c>
      <c r="AX23" s="240">
        <v>213.96800773999999</v>
      </c>
      <c r="AY23" s="240">
        <v>246.64089999999999</v>
      </c>
      <c r="AZ23" s="240">
        <v>245.61410000000001</v>
      </c>
      <c r="BA23" s="333">
        <v>220.82730000000001</v>
      </c>
      <c r="BB23" s="333">
        <v>221.89580000000001</v>
      </c>
      <c r="BC23" s="333">
        <v>230.21109999999999</v>
      </c>
      <c r="BD23" s="333">
        <v>267.78489999999999</v>
      </c>
      <c r="BE23" s="333">
        <v>287.28590000000003</v>
      </c>
      <c r="BF23" s="333">
        <v>289.11750000000001</v>
      </c>
      <c r="BG23" s="333">
        <v>277.27499999999998</v>
      </c>
      <c r="BH23" s="333">
        <v>236.99420000000001</v>
      </c>
      <c r="BI23" s="333">
        <v>225.3605</v>
      </c>
      <c r="BJ23" s="333">
        <v>224.9324</v>
      </c>
      <c r="BK23" s="333">
        <v>242.3424</v>
      </c>
      <c r="BL23" s="333">
        <v>251.17779999999999</v>
      </c>
      <c r="BM23" s="333">
        <v>225.2364</v>
      </c>
      <c r="BN23" s="333">
        <v>224.7979</v>
      </c>
      <c r="BO23" s="333">
        <v>233.2396</v>
      </c>
      <c r="BP23" s="333">
        <v>271.33339999999998</v>
      </c>
      <c r="BQ23" s="333">
        <v>291.39120000000003</v>
      </c>
      <c r="BR23" s="333">
        <v>293.24799999999999</v>
      </c>
      <c r="BS23" s="333">
        <v>281.22829999999999</v>
      </c>
      <c r="BT23" s="333">
        <v>239.89259999999999</v>
      </c>
      <c r="BU23" s="333">
        <v>228.10980000000001</v>
      </c>
      <c r="BV23" s="333">
        <v>227.6705</v>
      </c>
    </row>
    <row r="24" spans="1:74" ht="11.1" customHeight="1" x14ac:dyDescent="0.2">
      <c r="A24" s="111" t="s">
        <v>841</v>
      </c>
      <c r="B24" s="205" t="s">
        <v>594</v>
      </c>
      <c r="C24" s="240">
        <v>451.51403773999999</v>
      </c>
      <c r="D24" s="240">
        <v>460.74348896999999</v>
      </c>
      <c r="E24" s="240">
        <v>447.43224128999998</v>
      </c>
      <c r="F24" s="240">
        <v>477.30865567000001</v>
      </c>
      <c r="G24" s="240">
        <v>516.34369226000001</v>
      </c>
      <c r="H24" s="240">
        <v>575.18011233000004</v>
      </c>
      <c r="I24" s="240">
        <v>607.30854902999999</v>
      </c>
      <c r="J24" s="240">
        <v>618.66391806000001</v>
      </c>
      <c r="K24" s="240">
        <v>591.68506266999998</v>
      </c>
      <c r="L24" s="240">
        <v>521.39462355000001</v>
      </c>
      <c r="M24" s="240">
        <v>484.38666000000001</v>
      </c>
      <c r="N24" s="240">
        <v>456.52171677000001</v>
      </c>
      <c r="O24" s="240">
        <v>469.69005484000002</v>
      </c>
      <c r="P24" s="240">
        <v>484.42896714</v>
      </c>
      <c r="Q24" s="240">
        <v>445.98238032</v>
      </c>
      <c r="R24" s="240">
        <v>475.15872867000002</v>
      </c>
      <c r="S24" s="240">
        <v>497.99641355</v>
      </c>
      <c r="T24" s="240">
        <v>583.21732832999999</v>
      </c>
      <c r="U24" s="240">
        <v>607.77722097000003</v>
      </c>
      <c r="V24" s="240">
        <v>620.64727645000005</v>
      </c>
      <c r="W24" s="240">
        <v>617.07787132999999</v>
      </c>
      <c r="X24" s="240">
        <v>547.58908968000003</v>
      </c>
      <c r="Y24" s="240">
        <v>489.25887967</v>
      </c>
      <c r="Z24" s="240">
        <v>487.91978160999997</v>
      </c>
      <c r="AA24" s="240">
        <v>506.74182129000002</v>
      </c>
      <c r="AB24" s="240">
        <v>522.14838213999997</v>
      </c>
      <c r="AC24" s="240">
        <v>467.33016580999998</v>
      </c>
      <c r="AD24" s="240">
        <v>478.07877732999998</v>
      </c>
      <c r="AE24" s="240">
        <v>511.34597710000003</v>
      </c>
      <c r="AF24" s="240">
        <v>590.45009067000001</v>
      </c>
      <c r="AG24" s="240">
        <v>599.57030354999995</v>
      </c>
      <c r="AH24" s="240">
        <v>618.89025484000001</v>
      </c>
      <c r="AI24" s="240">
        <v>632.68778832999999</v>
      </c>
      <c r="AJ24" s="240">
        <v>556.84240225999997</v>
      </c>
      <c r="AK24" s="240">
        <v>489.56877466999998</v>
      </c>
      <c r="AL24" s="240">
        <v>481.79389515999998</v>
      </c>
      <c r="AM24" s="240">
        <v>486.72544386999999</v>
      </c>
      <c r="AN24" s="240">
        <v>518.62731679000001</v>
      </c>
      <c r="AO24" s="240">
        <v>494.45628484000002</v>
      </c>
      <c r="AP24" s="240">
        <v>508.18350932999999</v>
      </c>
      <c r="AQ24" s="240">
        <v>499.02809547999999</v>
      </c>
      <c r="AR24" s="240">
        <v>595.04022699999996</v>
      </c>
      <c r="AS24" s="240">
        <v>626.28484097</v>
      </c>
      <c r="AT24" s="240">
        <v>637.90418774</v>
      </c>
      <c r="AU24" s="240">
        <v>624.73740633</v>
      </c>
      <c r="AV24" s="240">
        <v>557.10962128999995</v>
      </c>
      <c r="AW24" s="240">
        <v>489.45828733000002</v>
      </c>
      <c r="AX24" s="240">
        <v>470.16085677000001</v>
      </c>
      <c r="AY24" s="240">
        <v>488.66809999999998</v>
      </c>
      <c r="AZ24" s="240">
        <v>502.59570000000002</v>
      </c>
      <c r="BA24" s="333">
        <v>491.12959999999998</v>
      </c>
      <c r="BB24" s="333">
        <v>495.26740000000001</v>
      </c>
      <c r="BC24" s="333">
        <v>516.85889999999995</v>
      </c>
      <c r="BD24" s="333">
        <v>603.06500000000005</v>
      </c>
      <c r="BE24" s="333">
        <v>621.52430000000004</v>
      </c>
      <c r="BF24" s="333">
        <v>641.71630000000005</v>
      </c>
      <c r="BG24" s="333">
        <v>627.71280000000002</v>
      </c>
      <c r="BH24" s="333">
        <v>563.23720000000003</v>
      </c>
      <c r="BI24" s="333">
        <v>503.8605</v>
      </c>
      <c r="BJ24" s="333">
        <v>496.59410000000003</v>
      </c>
      <c r="BK24" s="333">
        <v>507.45549999999997</v>
      </c>
      <c r="BL24" s="333">
        <v>526.37530000000004</v>
      </c>
      <c r="BM24" s="333">
        <v>494.06700000000001</v>
      </c>
      <c r="BN24" s="333">
        <v>504.1755</v>
      </c>
      <c r="BO24" s="333">
        <v>526.15880000000004</v>
      </c>
      <c r="BP24" s="333">
        <v>613.9203</v>
      </c>
      <c r="BQ24" s="333">
        <v>633.95899999999995</v>
      </c>
      <c r="BR24" s="333">
        <v>654.55870000000004</v>
      </c>
      <c r="BS24" s="333">
        <v>640.27800000000002</v>
      </c>
      <c r="BT24" s="333">
        <v>572.26080000000002</v>
      </c>
      <c r="BU24" s="333">
        <v>511.93419999999998</v>
      </c>
      <c r="BV24" s="333">
        <v>504.5521</v>
      </c>
    </row>
    <row r="25" spans="1:74" ht="11.1" customHeight="1" x14ac:dyDescent="0.2">
      <c r="A25" s="111" t="s">
        <v>842</v>
      </c>
      <c r="B25" s="205" t="s">
        <v>595</v>
      </c>
      <c r="C25" s="240">
        <v>231.12603644999999</v>
      </c>
      <c r="D25" s="240">
        <v>241.50416759000001</v>
      </c>
      <c r="E25" s="240">
        <v>232.22412387</v>
      </c>
      <c r="F25" s="240">
        <v>241.93965</v>
      </c>
      <c r="G25" s="240">
        <v>257.41739160999998</v>
      </c>
      <c r="H25" s="240">
        <v>285.00448167000002</v>
      </c>
      <c r="I25" s="240">
        <v>289.76640097000001</v>
      </c>
      <c r="J25" s="240">
        <v>297.84521934999998</v>
      </c>
      <c r="K25" s="240">
        <v>278.65297800000002</v>
      </c>
      <c r="L25" s="240">
        <v>249.21844225999999</v>
      </c>
      <c r="M25" s="240">
        <v>239.82410032999999</v>
      </c>
      <c r="N25" s="240">
        <v>240.70063805999999</v>
      </c>
      <c r="O25" s="240">
        <v>241.94574581000001</v>
      </c>
      <c r="P25" s="240">
        <v>247.8228575</v>
      </c>
      <c r="Q25" s="240">
        <v>233.90110644999999</v>
      </c>
      <c r="R25" s="240">
        <v>245.853959</v>
      </c>
      <c r="S25" s="240">
        <v>256.66974902999999</v>
      </c>
      <c r="T25" s="240">
        <v>287.88326567000001</v>
      </c>
      <c r="U25" s="240">
        <v>291.31655194000001</v>
      </c>
      <c r="V25" s="240">
        <v>297.81781581000001</v>
      </c>
      <c r="W25" s="240">
        <v>275.61461932999998</v>
      </c>
      <c r="X25" s="240">
        <v>243.45157645</v>
      </c>
      <c r="Y25" s="240">
        <v>243.00835566999999</v>
      </c>
      <c r="Z25" s="240">
        <v>245.42771612999999</v>
      </c>
      <c r="AA25" s="240">
        <v>238.74373613</v>
      </c>
      <c r="AB25" s="240">
        <v>242.87916856999999</v>
      </c>
      <c r="AC25" s="240">
        <v>235.79272516</v>
      </c>
      <c r="AD25" s="240">
        <v>239.93411</v>
      </c>
      <c r="AE25" s="240">
        <v>256.42299322999997</v>
      </c>
      <c r="AF25" s="240">
        <v>275.91181332999997</v>
      </c>
      <c r="AG25" s="240">
        <v>294.06478548000001</v>
      </c>
      <c r="AH25" s="240">
        <v>284.20819225999998</v>
      </c>
      <c r="AI25" s="240">
        <v>280.78887166999999</v>
      </c>
      <c r="AJ25" s="240">
        <v>250.88912676999999</v>
      </c>
      <c r="AK25" s="240">
        <v>245.577935</v>
      </c>
      <c r="AL25" s="240">
        <v>240.88806742</v>
      </c>
      <c r="AM25" s="240">
        <v>240.32786741999999</v>
      </c>
      <c r="AN25" s="240">
        <v>244.86184750000001</v>
      </c>
      <c r="AO25" s="240">
        <v>236.65037871000001</v>
      </c>
      <c r="AP25" s="240">
        <v>241.15575067</v>
      </c>
      <c r="AQ25" s="240">
        <v>246.44602129</v>
      </c>
      <c r="AR25" s="240">
        <v>280.27270067000001</v>
      </c>
      <c r="AS25" s="240">
        <v>286.05689129000001</v>
      </c>
      <c r="AT25" s="240">
        <v>299.9211871</v>
      </c>
      <c r="AU25" s="240">
        <v>281.52133366999999</v>
      </c>
      <c r="AV25" s="240">
        <v>254.0588329</v>
      </c>
      <c r="AW25" s="240">
        <v>241.40729733000001</v>
      </c>
      <c r="AX25" s="240">
        <v>243.32082806</v>
      </c>
      <c r="AY25" s="240">
        <v>243.3948</v>
      </c>
      <c r="AZ25" s="240">
        <v>255.40719999999999</v>
      </c>
      <c r="BA25" s="333">
        <v>239.61660000000001</v>
      </c>
      <c r="BB25" s="333">
        <v>245.14850000000001</v>
      </c>
      <c r="BC25" s="333">
        <v>255.41120000000001</v>
      </c>
      <c r="BD25" s="333">
        <v>283.43450000000001</v>
      </c>
      <c r="BE25" s="333">
        <v>298.81349999999998</v>
      </c>
      <c r="BF25" s="333">
        <v>305.03179999999998</v>
      </c>
      <c r="BG25" s="333">
        <v>287.67860000000002</v>
      </c>
      <c r="BH25" s="333">
        <v>255.39160000000001</v>
      </c>
      <c r="BI25" s="333">
        <v>248.2039</v>
      </c>
      <c r="BJ25" s="333">
        <v>249.15729999999999</v>
      </c>
      <c r="BK25" s="333">
        <v>247.65530000000001</v>
      </c>
      <c r="BL25" s="333">
        <v>254.59129999999999</v>
      </c>
      <c r="BM25" s="333">
        <v>242.98269999999999</v>
      </c>
      <c r="BN25" s="333">
        <v>249.32480000000001</v>
      </c>
      <c r="BO25" s="333">
        <v>259.75880000000001</v>
      </c>
      <c r="BP25" s="333">
        <v>288.25470000000001</v>
      </c>
      <c r="BQ25" s="333">
        <v>304.18950000000001</v>
      </c>
      <c r="BR25" s="333">
        <v>310.51549999999997</v>
      </c>
      <c r="BS25" s="333">
        <v>292.84690000000001</v>
      </c>
      <c r="BT25" s="333">
        <v>259.97739999999999</v>
      </c>
      <c r="BU25" s="333">
        <v>252.65889999999999</v>
      </c>
      <c r="BV25" s="333">
        <v>253.6284</v>
      </c>
    </row>
    <row r="26" spans="1:74" ht="11.1" customHeight="1" x14ac:dyDescent="0.2">
      <c r="A26" s="111" t="s">
        <v>843</v>
      </c>
      <c r="B26" s="205" t="s">
        <v>259</v>
      </c>
      <c r="C26" s="240">
        <v>430.96121548000002</v>
      </c>
      <c r="D26" s="240">
        <v>436.51965207000001</v>
      </c>
      <c r="E26" s="240">
        <v>433.05841290000001</v>
      </c>
      <c r="F26" s="240">
        <v>418.28975066999999</v>
      </c>
      <c r="G26" s="240">
        <v>440.07532773999998</v>
      </c>
      <c r="H26" s="240">
        <v>478.20800200000002</v>
      </c>
      <c r="I26" s="240">
        <v>471.37754999999999</v>
      </c>
      <c r="J26" s="240">
        <v>512.28228774000002</v>
      </c>
      <c r="K26" s="240">
        <v>489.00457232999997</v>
      </c>
      <c r="L26" s="240">
        <v>485.74202742</v>
      </c>
      <c r="M26" s="240">
        <v>443.20737832999998</v>
      </c>
      <c r="N26" s="240">
        <v>430.19972483999999</v>
      </c>
      <c r="O26" s="240">
        <v>437.03263484000001</v>
      </c>
      <c r="P26" s="240">
        <v>442.39384928999999</v>
      </c>
      <c r="Q26" s="240">
        <v>413.31925774000001</v>
      </c>
      <c r="R26" s="240">
        <v>429.25256532999998</v>
      </c>
      <c r="S26" s="240">
        <v>435.76489128999998</v>
      </c>
      <c r="T26" s="240">
        <v>444.44980533</v>
      </c>
      <c r="U26" s="240">
        <v>482.35152128999999</v>
      </c>
      <c r="V26" s="240">
        <v>483.96872934999999</v>
      </c>
      <c r="W26" s="240">
        <v>471.27716466999999</v>
      </c>
      <c r="X26" s="240">
        <v>452.59250226</v>
      </c>
      <c r="Y26" s="240">
        <v>416.58199033</v>
      </c>
      <c r="Z26" s="240">
        <v>435.71251129000001</v>
      </c>
      <c r="AA26" s="240">
        <v>432.70862323</v>
      </c>
      <c r="AB26" s="240">
        <v>447.86236214000002</v>
      </c>
      <c r="AC26" s="240">
        <v>416.45568902999997</v>
      </c>
      <c r="AD26" s="240">
        <v>433.24051366999998</v>
      </c>
      <c r="AE26" s="240">
        <v>426.13650000000001</v>
      </c>
      <c r="AF26" s="240">
        <v>461.53780899999998</v>
      </c>
      <c r="AG26" s="240">
        <v>482.16546258</v>
      </c>
      <c r="AH26" s="240">
        <v>471.21183547999999</v>
      </c>
      <c r="AI26" s="240">
        <v>499.35225566999998</v>
      </c>
      <c r="AJ26" s="240">
        <v>481.95863613</v>
      </c>
      <c r="AK26" s="240">
        <v>411.16794666999999</v>
      </c>
      <c r="AL26" s="240">
        <v>446.61125806000001</v>
      </c>
      <c r="AM26" s="240">
        <v>418.34925742000001</v>
      </c>
      <c r="AN26" s="240">
        <v>430.67706857000002</v>
      </c>
      <c r="AO26" s="240">
        <v>423.96282031999999</v>
      </c>
      <c r="AP26" s="240">
        <v>434.23393633000001</v>
      </c>
      <c r="AQ26" s="240">
        <v>402.50848031999999</v>
      </c>
      <c r="AR26" s="240">
        <v>463.63431566999998</v>
      </c>
      <c r="AS26" s="240">
        <v>478.68370515999999</v>
      </c>
      <c r="AT26" s="240">
        <v>467.50999741999999</v>
      </c>
      <c r="AU26" s="240">
        <v>491.28857133000002</v>
      </c>
      <c r="AV26" s="240">
        <v>473.29843742000003</v>
      </c>
      <c r="AW26" s="240">
        <v>433.28873399999998</v>
      </c>
      <c r="AX26" s="240">
        <v>440.89019612999999</v>
      </c>
      <c r="AY26" s="240">
        <v>415.70850000000002</v>
      </c>
      <c r="AZ26" s="240">
        <v>433.73270000000002</v>
      </c>
      <c r="BA26" s="333">
        <v>422.70150000000001</v>
      </c>
      <c r="BB26" s="333">
        <v>427.09</v>
      </c>
      <c r="BC26" s="333">
        <v>426.91809999999998</v>
      </c>
      <c r="BD26" s="333">
        <v>463.1771</v>
      </c>
      <c r="BE26" s="333">
        <v>466.1857</v>
      </c>
      <c r="BF26" s="333">
        <v>480.0301</v>
      </c>
      <c r="BG26" s="333">
        <v>482.13909999999998</v>
      </c>
      <c r="BH26" s="333">
        <v>472.73520000000002</v>
      </c>
      <c r="BI26" s="333">
        <v>433.11130000000003</v>
      </c>
      <c r="BJ26" s="333">
        <v>443.60199999999998</v>
      </c>
      <c r="BK26" s="333">
        <v>427.24849999999998</v>
      </c>
      <c r="BL26" s="333">
        <v>438.93860000000001</v>
      </c>
      <c r="BM26" s="333">
        <v>424.39609999999999</v>
      </c>
      <c r="BN26" s="333">
        <v>430.08609999999999</v>
      </c>
      <c r="BO26" s="333">
        <v>429.91480000000001</v>
      </c>
      <c r="BP26" s="333">
        <v>466.4298</v>
      </c>
      <c r="BQ26" s="333">
        <v>472.25720000000001</v>
      </c>
      <c r="BR26" s="333">
        <v>486.28140000000002</v>
      </c>
      <c r="BS26" s="333">
        <v>488.41669999999999</v>
      </c>
      <c r="BT26" s="333">
        <v>476.52519999999998</v>
      </c>
      <c r="BU26" s="333">
        <v>436.58229999999998</v>
      </c>
      <c r="BV26" s="333">
        <v>447.15550000000002</v>
      </c>
    </row>
    <row r="27" spans="1:74" ht="11.1" customHeight="1" x14ac:dyDescent="0.2">
      <c r="A27" s="111" t="s">
        <v>855</v>
      </c>
      <c r="B27" s="205" t="s">
        <v>260</v>
      </c>
      <c r="C27" s="240">
        <v>16.999525161000001</v>
      </c>
      <c r="D27" s="240">
        <v>17.776980689999998</v>
      </c>
      <c r="E27" s="240">
        <v>16.406670323</v>
      </c>
      <c r="F27" s="240">
        <v>16.429781999999999</v>
      </c>
      <c r="G27" s="240">
        <v>16.064612580999999</v>
      </c>
      <c r="H27" s="240">
        <v>16.115402667000001</v>
      </c>
      <c r="I27" s="240">
        <v>16.181835484</v>
      </c>
      <c r="J27" s="240">
        <v>16.781163871</v>
      </c>
      <c r="K27" s="240">
        <v>16.568253667</v>
      </c>
      <c r="L27" s="240">
        <v>16.769631613000001</v>
      </c>
      <c r="M27" s="240">
        <v>17.189021</v>
      </c>
      <c r="N27" s="240">
        <v>17.203392903000001</v>
      </c>
      <c r="O27" s="240">
        <v>16.517864839000001</v>
      </c>
      <c r="P27" s="240">
        <v>17.054449999999999</v>
      </c>
      <c r="Q27" s="240">
        <v>16.027354839000001</v>
      </c>
      <c r="R27" s="240">
        <v>16.409516</v>
      </c>
      <c r="S27" s="240">
        <v>16.374481613</v>
      </c>
      <c r="T27" s="240">
        <v>16.226800999999998</v>
      </c>
      <c r="U27" s="240">
        <v>16.547464516000002</v>
      </c>
      <c r="V27" s="240">
        <v>17.011595805999999</v>
      </c>
      <c r="W27" s="240">
        <v>16.924819667000001</v>
      </c>
      <c r="X27" s="240">
        <v>16.689273226000001</v>
      </c>
      <c r="Y27" s="240">
        <v>16.913101333</v>
      </c>
      <c r="Z27" s="240">
        <v>17.723811935000001</v>
      </c>
      <c r="AA27" s="240">
        <v>16.204818710000001</v>
      </c>
      <c r="AB27" s="240">
        <v>17.284118213999999</v>
      </c>
      <c r="AC27" s="240">
        <v>15.820776452</v>
      </c>
      <c r="AD27" s="240">
        <v>15.943636333000001</v>
      </c>
      <c r="AE27" s="240">
        <v>15.779477096999999</v>
      </c>
      <c r="AF27" s="240">
        <v>15.849774332999999</v>
      </c>
      <c r="AG27" s="240">
        <v>16.067584516</v>
      </c>
      <c r="AH27" s="240">
        <v>16.571389676999999</v>
      </c>
      <c r="AI27" s="240">
        <v>16.975203333</v>
      </c>
      <c r="AJ27" s="240">
        <v>16.752406451999999</v>
      </c>
      <c r="AK27" s="240">
        <v>16.604730332999999</v>
      </c>
      <c r="AL27" s="240">
        <v>16.295817742000001</v>
      </c>
      <c r="AM27" s="240">
        <v>15.842081613</v>
      </c>
      <c r="AN27" s="240">
        <v>17.246983214</v>
      </c>
      <c r="AO27" s="240">
        <v>15.789684515999999</v>
      </c>
      <c r="AP27" s="240">
        <v>16.215378333</v>
      </c>
      <c r="AQ27" s="240">
        <v>15.554830000000001</v>
      </c>
      <c r="AR27" s="240">
        <v>16.011244000000001</v>
      </c>
      <c r="AS27" s="240">
        <v>16.487698065</v>
      </c>
      <c r="AT27" s="240">
        <v>16.531078387000001</v>
      </c>
      <c r="AU27" s="240">
        <v>16.994399333</v>
      </c>
      <c r="AV27" s="240">
        <v>16.266909032000001</v>
      </c>
      <c r="AW27" s="240">
        <v>17.020392333</v>
      </c>
      <c r="AX27" s="240">
        <v>16.441112258</v>
      </c>
      <c r="AY27" s="240">
        <v>16.06691</v>
      </c>
      <c r="AZ27" s="240">
        <v>17.326460000000001</v>
      </c>
      <c r="BA27" s="333">
        <v>16.062419999999999</v>
      </c>
      <c r="BB27" s="333">
        <v>16.264140000000001</v>
      </c>
      <c r="BC27" s="333">
        <v>15.93624</v>
      </c>
      <c r="BD27" s="333">
        <v>15.967790000000001</v>
      </c>
      <c r="BE27" s="333">
        <v>16.434200000000001</v>
      </c>
      <c r="BF27" s="333">
        <v>16.899560000000001</v>
      </c>
      <c r="BG27" s="333">
        <v>17.02047</v>
      </c>
      <c r="BH27" s="333">
        <v>16.518429999999999</v>
      </c>
      <c r="BI27" s="333">
        <v>16.874739999999999</v>
      </c>
      <c r="BJ27" s="333">
        <v>16.77908</v>
      </c>
      <c r="BK27" s="333">
        <v>16.366710000000001</v>
      </c>
      <c r="BL27" s="333">
        <v>17.343779999999999</v>
      </c>
      <c r="BM27" s="333">
        <v>16.078479999999999</v>
      </c>
      <c r="BN27" s="333">
        <v>16.37799</v>
      </c>
      <c r="BO27" s="333">
        <v>16.047789999999999</v>
      </c>
      <c r="BP27" s="333">
        <v>16.07957</v>
      </c>
      <c r="BQ27" s="333">
        <v>16.549240000000001</v>
      </c>
      <c r="BR27" s="333">
        <v>17.017859999999999</v>
      </c>
      <c r="BS27" s="333">
        <v>17.139620000000001</v>
      </c>
      <c r="BT27" s="333">
        <v>16.634060000000002</v>
      </c>
      <c r="BU27" s="333">
        <v>16.99287</v>
      </c>
      <c r="BV27" s="333">
        <v>16.896540000000002</v>
      </c>
    </row>
    <row r="28" spans="1:74" ht="11.1" customHeight="1" x14ac:dyDescent="0.2">
      <c r="A28" s="111" t="s">
        <v>856</v>
      </c>
      <c r="B28" s="205" t="s">
        <v>597</v>
      </c>
      <c r="C28" s="240">
        <v>3394.8164587000001</v>
      </c>
      <c r="D28" s="240">
        <v>3451.0387479000001</v>
      </c>
      <c r="E28" s="240">
        <v>3305.6265474000002</v>
      </c>
      <c r="F28" s="240">
        <v>3367.8902549999998</v>
      </c>
      <c r="G28" s="240">
        <v>3574.2079726000002</v>
      </c>
      <c r="H28" s="240">
        <v>3933.6463832999998</v>
      </c>
      <c r="I28" s="240">
        <v>4146.3002415999999</v>
      </c>
      <c r="J28" s="240">
        <v>4132.4650890000003</v>
      </c>
      <c r="K28" s="240">
        <v>3886.1656849999999</v>
      </c>
      <c r="L28" s="240">
        <v>3563.5809681000001</v>
      </c>
      <c r="M28" s="240">
        <v>3388.0246087</v>
      </c>
      <c r="N28" s="240">
        <v>3358.7854422999999</v>
      </c>
      <c r="O28" s="240">
        <v>3475.1208584000001</v>
      </c>
      <c r="P28" s="240">
        <v>3607.7012254000001</v>
      </c>
      <c r="Q28" s="240">
        <v>3355.2051135000002</v>
      </c>
      <c r="R28" s="240">
        <v>3379.8313932999999</v>
      </c>
      <c r="S28" s="240">
        <v>3505.8905168000001</v>
      </c>
      <c r="T28" s="240">
        <v>3913.6804302999999</v>
      </c>
      <c r="U28" s="240">
        <v>4106.7927731999998</v>
      </c>
      <c r="V28" s="240">
        <v>4098.8153019000001</v>
      </c>
      <c r="W28" s="240">
        <v>3946.9240522999999</v>
      </c>
      <c r="X28" s="240">
        <v>3609.8910181000001</v>
      </c>
      <c r="Y28" s="240">
        <v>3446.1492923000001</v>
      </c>
      <c r="Z28" s="240">
        <v>3508.4646781000001</v>
      </c>
      <c r="AA28" s="240">
        <v>3673.0943513000002</v>
      </c>
      <c r="AB28" s="240">
        <v>3726.8800885999999</v>
      </c>
      <c r="AC28" s="240">
        <v>3450.5769925999998</v>
      </c>
      <c r="AD28" s="240">
        <v>3415.2983297000001</v>
      </c>
      <c r="AE28" s="240">
        <v>3537.5983519000001</v>
      </c>
      <c r="AF28" s="240">
        <v>3947.4176809999999</v>
      </c>
      <c r="AG28" s="240">
        <v>4046.2628073999999</v>
      </c>
      <c r="AH28" s="240">
        <v>4051.7097967999998</v>
      </c>
      <c r="AI28" s="240">
        <v>4001.6270893000001</v>
      </c>
      <c r="AJ28" s="240">
        <v>3645.9065448000001</v>
      </c>
      <c r="AK28" s="240">
        <v>3474.8489786999999</v>
      </c>
      <c r="AL28" s="240">
        <v>3486.1369171000001</v>
      </c>
      <c r="AM28" s="240">
        <v>3578.7269028999999</v>
      </c>
      <c r="AN28" s="240">
        <v>3768.3563543</v>
      </c>
      <c r="AO28" s="240">
        <v>3476.9802531999999</v>
      </c>
      <c r="AP28" s="240">
        <v>3465.7572952999999</v>
      </c>
      <c r="AQ28" s="240">
        <v>3520.2311665000002</v>
      </c>
      <c r="AR28" s="240">
        <v>3970.4057453</v>
      </c>
      <c r="AS28" s="240">
        <v>4143.4801970999997</v>
      </c>
      <c r="AT28" s="240">
        <v>4141.5297452000004</v>
      </c>
      <c r="AU28" s="240">
        <v>4070.5291797</v>
      </c>
      <c r="AV28" s="240">
        <v>3637.4374545000001</v>
      </c>
      <c r="AW28" s="240">
        <v>3464.7210442999999</v>
      </c>
      <c r="AX28" s="240">
        <v>3429.4300060999999</v>
      </c>
      <c r="AY28" s="240">
        <v>3609.0390000000002</v>
      </c>
      <c r="AZ28" s="240">
        <v>3668.6849999999999</v>
      </c>
      <c r="BA28" s="333">
        <v>3484.5949999999998</v>
      </c>
      <c r="BB28" s="333">
        <v>3449.0329999999999</v>
      </c>
      <c r="BC28" s="333">
        <v>3577.2370000000001</v>
      </c>
      <c r="BD28" s="333">
        <v>4003.3580000000002</v>
      </c>
      <c r="BE28" s="333">
        <v>4224.92</v>
      </c>
      <c r="BF28" s="333">
        <v>4228.6530000000002</v>
      </c>
      <c r="BG28" s="333">
        <v>4069.5970000000002</v>
      </c>
      <c r="BH28" s="333">
        <v>3689.529</v>
      </c>
      <c r="BI28" s="333">
        <v>3516.8969999999999</v>
      </c>
      <c r="BJ28" s="333">
        <v>3540.1219999999998</v>
      </c>
      <c r="BK28" s="333">
        <v>3656.7420000000002</v>
      </c>
      <c r="BL28" s="333">
        <v>3760.8809999999999</v>
      </c>
      <c r="BM28" s="333">
        <v>3518.6930000000002</v>
      </c>
      <c r="BN28" s="333">
        <v>3489.9340000000002</v>
      </c>
      <c r="BO28" s="333">
        <v>3620.0520000000001</v>
      </c>
      <c r="BP28" s="333">
        <v>4051.4679999999998</v>
      </c>
      <c r="BQ28" s="333">
        <v>4278.7299999999996</v>
      </c>
      <c r="BR28" s="333">
        <v>4282.8739999999998</v>
      </c>
      <c r="BS28" s="333">
        <v>4121.7879999999996</v>
      </c>
      <c r="BT28" s="333">
        <v>3733.03</v>
      </c>
      <c r="BU28" s="333">
        <v>3558.2559999999999</v>
      </c>
      <c r="BV28" s="333">
        <v>3581.5619999999999</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844</v>
      </c>
      <c r="B30" s="205" t="s">
        <v>589</v>
      </c>
      <c r="C30" s="240">
        <v>73.239149677</v>
      </c>
      <c r="D30" s="240">
        <v>75.508939310000002</v>
      </c>
      <c r="E30" s="240">
        <v>72.393218387000005</v>
      </c>
      <c r="F30" s="240">
        <v>75.415548333000004</v>
      </c>
      <c r="G30" s="240">
        <v>70.965724839000003</v>
      </c>
      <c r="H30" s="240">
        <v>78.868705667</v>
      </c>
      <c r="I30" s="240">
        <v>81.369873225999996</v>
      </c>
      <c r="J30" s="240">
        <v>83.401436774000004</v>
      </c>
      <c r="K30" s="240">
        <v>80.307503667000006</v>
      </c>
      <c r="L30" s="240">
        <v>73.139783871000006</v>
      </c>
      <c r="M30" s="240">
        <v>74.915262666999993</v>
      </c>
      <c r="N30" s="240">
        <v>72.684819355000002</v>
      </c>
      <c r="O30" s="240">
        <v>73.184688065000003</v>
      </c>
      <c r="P30" s="240">
        <v>78.631416786000003</v>
      </c>
      <c r="Q30" s="240">
        <v>71.798460645000006</v>
      </c>
      <c r="R30" s="240">
        <v>74.389045999999993</v>
      </c>
      <c r="S30" s="240">
        <v>73.151979354999995</v>
      </c>
      <c r="T30" s="240">
        <v>77.262512333000004</v>
      </c>
      <c r="U30" s="240">
        <v>81.894760000000005</v>
      </c>
      <c r="V30" s="240">
        <v>78.102388065</v>
      </c>
      <c r="W30" s="240">
        <v>79.359330999999997</v>
      </c>
      <c r="X30" s="240">
        <v>73.026150645000001</v>
      </c>
      <c r="Y30" s="240">
        <v>72.091735333000003</v>
      </c>
      <c r="Z30" s="240">
        <v>70.683206773999999</v>
      </c>
      <c r="AA30" s="240">
        <v>49.186399999999999</v>
      </c>
      <c r="AB30" s="240">
        <v>53.378075357</v>
      </c>
      <c r="AC30" s="240">
        <v>50.126160323000001</v>
      </c>
      <c r="AD30" s="240">
        <v>51.105955000000002</v>
      </c>
      <c r="AE30" s="240">
        <v>50.627939355000002</v>
      </c>
      <c r="AF30" s="240">
        <v>53.389336999999998</v>
      </c>
      <c r="AG30" s="240">
        <v>54.283130968000002</v>
      </c>
      <c r="AH30" s="240">
        <v>56.384354193999997</v>
      </c>
      <c r="AI30" s="240">
        <v>53.172728333000002</v>
      </c>
      <c r="AJ30" s="240">
        <v>52.799747418999999</v>
      </c>
      <c r="AK30" s="240">
        <v>53.890611333000003</v>
      </c>
      <c r="AL30" s="240">
        <v>50.01446129</v>
      </c>
      <c r="AM30" s="240">
        <v>46.006244193999997</v>
      </c>
      <c r="AN30" s="240">
        <v>49.751413214000003</v>
      </c>
      <c r="AO30" s="240">
        <v>50.056952903000003</v>
      </c>
      <c r="AP30" s="240">
        <v>48.252021999999997</v>
      </c>
      <c r="AQ30" s="240">
        <v>48.870674516000001</v>
      </c>
      <c r="AR30" s="240">
        <v>52.889975</v>
      </c>
      <c r="AS30" s="240">
        <v>51.321647419000001</v>
      </c>
      <c r="AT30" s="240">
        <v>53.040640000000003</v>
      </c>
      <c r="AU30" s="240">
        <v>51.511591666999998</v>
      </c>
      <c r="AV30" s="240">
        <v>51.985815805999998</v>
      </c>
      <c r="AW30" s="240">
        <v>48.214706667000002</v>
      </c>
      <c r="AX30" s="240">
        <v>45.770792581000002</v>
      </c>
      <c r="AY30" s="240">
        <v>43.700949999999999</v>
      </c>
      <c r="AZ30" s="240">
        <v>46.0411</v>
      </c>
      <c r="BA30" s="333">
        <v>48.034520000000001</v>
      </c>
      <c r="BB30" s="333">
        <v>48.838749999999997</v>
      </c>
      <c r="BC30" s="333">
        <v>47.805680000000002</v>
      </c>
      <c r="BD30" s="333">
        <v>51.374139999999997</v>
      </c>
      <c r="BE30" s="333">
        <v>51.722749999999998</v>
      </c>
      <c r="BF30" s="333">
        <v>52.05574</v>
      </c>
      <c r="BG30" s="333">
        <v>51.373930000000001</v>
      </c>
      <c r="BH30" s="333">
        <v>50.040399999999998</v>
      </c>
      <c r="BI30" s="333">
        <v>49.44802</v>
      </c>
      <c r="BJ30" s="333">
        <v>47.659680000000002</v>
      </c>
      <c r="BK30" s="333">
        <v>46.054119999999998</v>
      </c>
      <c r="BL30" s="333">
        <v>49.377429999999997</v>
      </c>
      <c r="BM30" s="333">
        <v>47.163640000000001</v>
      </c>
      <c r="BN30" s="333">
        <v>48.729559999999999</v>
      </c>
      <c r="BO30" s="333">
        <v>47.696089999999998</v>
      </c>
      <c r="BP30" s="333">
        <v>51.257109999999997</v>
      </c>
      <c r="BQ30" s="333">
        <v>51.607570000000003</v>
      </c>
      <c r="BR30" s="333">
        <v>51.942529999999998</v>
      </c>
      <c r="BS30" s="333">
        <v>51.26446</v>
      </c>
      <c r="BT30" s="333">
        <v>49.835349999999998</v>
      </c>
      <c r="BU30" s="333">
        <v>49.247210000000003</v>
      </c>
      <c r="BV30" s="333">
        <v>47.46707</v>
      </c>
    </row>
    <row r="31" spans="1:74" ht="11.1" customHeight="1" x14ac:dyDescent="0.2">
      <c r="A31" s="111" t="s">
        <v>845</v>
      </c>
      <c r="B31" s="187" t="s">
        <v>623</v>
      </c>
      <c r="C31" s="240">
        <v>181.16948097</v>
      </c>
      <c r="D31" s="240">
        <v>191.30480137999999</v>
      </c>
      <c r="E31" s="240">
        <v>191.58088742000001</v>
      </c>
      <c r="F31" s="240">
        <v>185.46053567000001</v>
      </c>
      <c r="G31" s="240">
        <v>196.94607902999999</v>
      </c>
      <c r="H31" s="240">
        <v>186.14411367</v>
      </c>
      <c r="I31" s="240">
        <v>196.15049386999999</v>
      </c>
      <c r="J31" s="240">
        <v>196.55838032</v>
      </c>
      <c r="K31" s="240">
        <v>199.77828400000001</v>
      </c>
      <c r="L31" s="240">
        <v>187.66050161000001</v>
      </c>
      <c r="M31" s="240">
        <v>184.13551333000001</v>
      </c>
      <c r="N31" s="240">
        <v>181.97051096999999</v>
      </c>
      <c r="O31" s="240">
        <v>194.60872516000001</v>
      </c>
      <c r="P31" s="240">
        <v>213.49511892999999</v>
      </c>
      <c r="Q31" s="240">
        <v>196.02506258</v>
      </c>
      <c r="R31" s="240">
        <v>198.93848399999999</v>
      </c>
      <c r="S31" s="240">
        <v>196.54155194000001</v>
      </c>
      <c r="T31" s="240">
        <v>203.46499033000001</v>
      </c>
      <c r="U31" s="240">
        <v>210.39825257999999</v>
      </c>
      <c r="V31" s="240">
        <v>204.36027806000001</v>
      </c>
      <c r="W31" s="240">
        <v>205.87962167000001</v>
      </c>
      <c r="X31" s="240">
        <v>201.76034451999999</v>
      </c>
      <c r="Y31" s="240">
        <v>198.90254100000001</v>
      </c>
      <c r="Z31" s="240">
        <v>193.93019032000001</v>
      </c>
      <c r="AA31" s="240">
        <v>203.91885676999999</v>
      </c>
      <c r="AB31" s="240">
        <v>212.92430929</v>
      </c>
      <c r="AC31" s="240">
        <v>195.34200645000001</v>
      </c>
      <c r="AD31" s="240">
        <v>196.96682000000001</v>
      </c>
      <c r="AE31" s="240">
        <v>199.51546451999999</v>
      </c>
      <c r="AF31" s="240">
        <v>205.80874632999999</v>
      </c>
      <c r="AG31" s="240">
        <v>205.41987194000001</v>
      </c>
      <c r="AH31" s="240">
        <v>209.97893902999999</v>
      </c>
      <c r="AI31" s="240">
        <v>209.061924</v>
      </c>
      <c r="AJ31" s="240">
        <v>203.13082097</v>
      </c>
      <c r="AK31" s="240">
        <v>195.98579767000001</v>
      </c>
      <c r="AL31" s="240">
        <v>190.45874065000001</v>
      </c>
      <c r="AM31" s="240">
        <v>189.40318676999999</v>
      </c>
      <c r="AN31" s="240">
        <v>209.79993820999999</v>
      </c>
      <c r="AO31" s="240">
        <v>196.44999902999999</v>
      </c>
      <c r="AP31" s="240">
        <v>194.16071500000001</v>
      </c>
      <c r="AQ31" s="240">
        <v>176.31794581</v>
      </c>
      <c r="AR31" s="240">
        <v>217.48471433</v>
      </c>
      <c r="AS31" s="240">
        <v>207.56286097</v>
      </c>
      <c r="AT31" s="240">
        <v>198.36541484</v>
      </c>
      <c r="AU31" s="240">
        <v>205.66125</v>
      </c>
      <c r="AV31" s="240">
        <v>193.58252870999999</v>
      </c>
      <c r="AW31" s="240">
        <v>188.33082766999999</v>
      </c>
      <c r="AX31" s="240">
        <v>182.90354323</v>
      </c>
      <c r="AY31" s="240">
        <v>194.12360000000001</v>
      </c>
      <c r="AZ31" s="240">
        <v>201.65530000000001</v>
      </c>
      <c r="BA31" s="333">
        <v>197.38499999999999</v>
      </c>
      <c r="BB31" s="333">
        <v>193.7944</v>
      </c>
      <c r="BC31" s="333">
        <v>192.53450000000001</v>
      </c>
      <c r="BD31" s="333">
        <v>203.98249999999999</v>
      </c>
      <c r="BE31" s="333">
        <v>204.14250000000001</v>
      </c>
      <c r="BF31" s="333">
        <v>202.6567</v>
      </c>
      <c r="BG31" s="333">
        <v>204.84649999999999</v>
      </c>
      <c r="BH31" s="333">
        <v>199.1405</v>
      </c>
      <c r="BI31" s="333">
        <v>195.29929999999999</v>
      </c>
      <c r="BJ31" s="333">
        <v>190.46879999999999</v>
      </c>
      <c r="BK31" s="333">
        <v>197.8673</v>
      </c>
      <c r="BL31" s="333">
        <v>210.71209999999999</v>
      </c>
      <c r="BM31" s="333">
        <v>197.3706</v>
      </c>
      <c r="BN31" s="333">
        <v>196.1018</v>
      </c>
      <c r="BO31" s="333">
        <v>194.82730000000001</v>
      </c>
      <c r="BP31" s="333">
        <v>206.4177</v>
      </c>
      <c r="BQ31" s="333">
        <v>208.83109999999999</v>
      </c>
      <c r="BR31" s="333">
        <v>207.31739999999999</v>
      </c>
      <c r="BS31" s="333">
        <v>209.56209999999999</v>
      </c>
      <c r="BT31" s="333">
        <v>201.3391</v>
      </c>
      <c r="BU31" s="333">
        <v>197.4573</v>
      </c>
      <c r="BV31" s="333">
        <v>192.57490000000001</v>
      </c>
    </row>
    <row r="32" spans="1:74" ht="11.1" customHeight="1" x14ac:dyDescent="0.2">
      <c r="A32" s="111" t="s">
        <v>846</v>
      </c>
      <c r="B32" s="205" t="s">
        <v>590</v>
      </c>
      <c r="C32" s="240">
        <v>534.69845935000001</v>
      </c>
      <c r="D32" s="240">
        <v>573.88435069000002</v>
      </c>
      <c r="E32" s="240">
        <v>545.57354194000004</v>
      </c>
      <c r="F32" s="240">
        <v>565.35083967000003</v>
      </c>
      <c r="G32" s="240">
        <v>564.36048031999997</v>
      </c>
      <c r="H32" s="240">
        <v>571.10283067</v>
      </c>
      <c r="I32" s="240">
        <v>576.27275741999995</v>
      </c>
      <c r="J32" s="240">
        <v>577.70720484000003</v>
      </c>
      <c r="K32" s="240">
        <v>548.16560032999996</v>
      </c>
      <c r="L32" s="240">
        <v>541.40157032000002</v>
      </c>
      <c r="M32" s="240">
        <v>529.40084000000002</v>
      </c>
      <c r="N32" s="240">
        <v>503.78722806000002</v>
      </c>
      <c r="O32" s="240">
        <v>538.41857709999999</v>
      </c>
      <c r="P32" s="240">
        <v>572.03192571</v>
      </c>
      <c r="Q32" s="240">
        <v>540.21515032000002</v>
      </c>
      <c r="R32" s="240">
        <v>540.66545932999998</v>
      </c>
      <c r="S32" s="240">
        <v>554.08784806000006</v>
      </c>
      <c r="T32" s="240">
        <v>552.77725167000006</v>
      </c>
      <c r="U32" s="240">
        <v>547.82900934999998</v>
      </c>
      <c r="V32" s="240">
        <v>562.01689612999996</v>
      </c>
      <c r="W32" s="240">
        <v>543.50373966999996</v>
      </c>
      <c r="X32" s="240">
        <v>535.16573289999997</v>
      </c>
      <c r="Y32" s="240">
        <v>525.94609466999998</v>
      </c>
      <c r="Z32" s="240">
        <v>508.36097096999998</v>
      </c>
      <c r="AA32" s="240">
        <v>535.57714194000005</v>
      </c>
      <c r="AB32" s="240">
        <v>557.53808786000002</v>
      </c>
      <c r="AC32" s="240">
        <v>540.04335129000003</v>
      </c>
      <c r="AD32" s="240">
        <v>529.01048533000005</v>
      </c>
      <c r="AE32" s="240">
        <v>552.63490967999996</v>
      </c>
      <c r="AF32" s="240">
        <v>570.78816700000004</v>
      </c>
      <c r="AG32" s="240">
        <v>558.86453547999997</v>
      </c>
      <c r="AH32" s="240">
        <v>574.60682839000003</v>
      </c>
      <c r="AI32" s="240">
        <v>559.25786667</v>
      </c>
      <c r="AJ32" s="240">
        <v>549.20133194000005</v>
      </c>
      <c r="AK32" s="240">
        <v>546.26076999999998</v>
      </c>
      <c r="AL32" s="240">
        <v>519.20931805999999</v>
      </c>
      <c r="AM32" s="240">
        <v>504.99177838999998</v>
      </c>
      <c r="AN32" s="240">
        <v>540.69820249999998</v>
      </c>
      <c r="AO32" s="240">
        <v>515.47236323000004</v>
      </c>
      <c r="AP32" s="240">
        <v>507.13210832999999</v>
      </c>
      <c r="AQ32" s="240">
        <v>523.84354289999999</v>
      </c>
      <c r="AR32" s="240">
        <v>543.99711933000003</v>
      </c>
      <c r="AS32" s="240">
        <v>530.00491806000002</v>
      </c>
      <c r="AT32" s="240">
        <v>529.90033805999997</v>
      </c>
      <c r="AU32" s="240">
        <v>532.32386099999997</v>
      </c>
      <c r="AV32" s="240">
        <v>504.58475902999999</v>
      </c>
      <c r="AW32" s="240">
        <v>492.33908432999999</v>
      </c>
      <c r="AX32" s="240">
        <v>481.72959226</v>
      </c>
      <c r="AY32" s="240">
        <v>501.31909999999999</v>
      </c>
      <c r="AZ32" s="240">
        <v>524.02800000000002</v>
      </c>
      <c r="BA32" s="333">
        <v>510.017</v>
      </c>
      <c r="BB32" s="333">
        <v>507.60829999999999</v>
      </c>
      <c r="BC32" s="333">
        <v>517.60339999999997</v>
      </c>
      <c r="BD32" s="333">
        <v>529.89020000000005</v>
      </c>
      <c r="BE32" s="333">
        <v>530.45870000000002</v>
      </c>
      <c r="BF32" s="333">
        <v>536.23599999999999</v>
      </c>
      <c r="BG32" s="333">
        <v>526.24990000000003</v>
      </c>
      <c r="BH32" s="333">
        <v>517.20010000000002</v>
      </c>
      <c r="BI32" s="333">
        <v>508.29649999999998</v>
      </c>
      <c r="BJ32" s="333">
        <v>489.38139999999999</v>
      </c>
      <c r="BK32" s="333">
        <v>501.32400000000001</v>
      </c>
      <c r="BL32" s="333">
        <v>530.63139999999999</v>
      </c>
      <c r="BM32" s="333">
        <v>512.06610000000001</v>
      </c>
      <c r="BN32" s="333">
        <v>511.75130000000001</v>
      </c>
      <c r="BO32" s="333">
        <v>521.85490000000004</v>
      </c>
      <c r="BP32" s="333">
        <v>534.31079999999997</v>
      </c>
      <c r="BQ32" s="333">
        <v>533.30319999999995</v>
      </c>
      <c r="BR32" s="333">
        <v>539.12199999999996</v>
      </c>
      <c r="BS32" s="333">
        <v>529.05340000000001</v>
      </c>
      <c r="BT32" s="333">
        <v>519.41930000000002</v>
      </c>
      <c r="BU32" s="333">
        <v>510.42700000000002</v>
      </c>
      <c r="BV32" s="333">
        <v>491.40530000000001</v>
      </c>
    </row>
    <row r="33" spans="1:74" ht="11.1" customHeight="1" x14ac:dyDescent="0.2">
      <c r="A33" s="111" t="s">
        <v>847</v>
      </c>
      <c r="B33" s="205" t="s">
        <v>591</v>
      </c>
      <c r="C33" s="240">
        <v>235.17452194000001</v>
      </c>
      <c r="D33" s="240">
        <v>244.54878034000001</v>
      </c>
      <c r="E33" s="240">
        <v>236.41741515999999</v>
      </c>
      <c r="F33" s="240">
        <v>243.10885833</v>
      </c>
      <c r="G33" s="240">
        <v>252.2162471</v>
      </c>
      <c r="H33" s="240">
        <v>263.19532700000002</v>
      </c>
      <c r="I33" s="240">
        <v>272.83789612999999</v>
      </c>
      <c r="J33" s="240">
        <v>267.55400484</v>
      </c>
      <c r="K33" s="240">
        <v>253.07402766999999</v>
      </c>
      <c r="L33" s="240">
        <v>242.23796580999999</v>
      </c>
      <c r="M33" s="240">
        <v>245.81914699999999</v>
      </c>
      <c r="N33" s="240">
        <v>237.99803226</v>
      </c>
      <c r="O33" s="240">
        <v>233.61234160999999</v>
      </c>
      <c r="P33" s="240">
        <v>245.60110714000001</v>
      </c>
      <c r="Q33" s="240">
        <v>234.12874452</v>
      </c>
      <c r="R33" s="240">
        <v>235.77477833</v>
      </c>
      <c r="S33" s="240">
        <v>247.27059129</v>
      </c>
      <c r="T33" s="240">
        <v>255.64404433000001</v>
      </c>
      <c r="U33" s="240">
        <v>260.82631097000001</v>
      </c>
      <c r="V33" s="240">
        <v>267.40975386999997</v>
      </c>
      <c r="W33" s="240">
        <v>251.77029866999999</v>
      </c>
      <c r="X33" s="240">
        <v>243.26404160999999</v>
      </c>
      <c r="Y33" s="240">
        <v>251.62250667000001</v>
      </c>
      <c r="Z33" s="240">
        <v>239.05663999999999</v>
      </c>
      <c r="AA33" s="240">
        <v>240.41507580999999</v>
      </c>
      <c r="AB33" s="240">
        <v>254.71086356999999</v>
      </c>
      <c r="AC33" s="240">
        <v>242.45956967999999</v>
      </c>
      <c r="AD33" s="240">
        <v>248.49663633</v>
      </c>
      <c r="AE33" s="240">
        <v>256.43468483999999</v>
      </c>
      <c r="AF33" s="240">
        <v>262.43474866999998</v>
      </c>
      <c r="AG33" s="240">
        <v>270.29889386999997</v>
      </c>
      <c r="AH33" s="240">
        <v>270.57627031999999</v>
      </c>
      <c r="AI33" s="240">
        <v>266.40245433000001</v>
      </c>
      <c r="AJ33" s="240">
        <v>255.12660516</v>
      </c>
      <c r="AK33" s="240">
        <v>257.89787200000001</v>
      </c>
      <c r="AL33" s="240">
        <v>249.15607806</v>
      </c>
      <c r="AM33" s="240">
        <v>230.12530935000001</v>
      </c>
      <c r="AN33" s="240">
        <v>248.99575179000001</v>
      </c>
      <c r="AO33" s="240">
        <v>232.22174484000001</v>
      </c>
      <c r="AP33" s="240">
        <v>238.49959167</v>
      </c>
      <c r="AQ33" s="240">
        <v>234.47718161</v>
      </c>
      <c r="AR33" s="240">
        <v>247.66831432999999</v>
      </c>
      <c r="AS33" s="240">
        <v>250.21830516</v>
      </c>
      <c r="AT33" s="240">
        <v>260.47439935</v>
      </c>
      <c r="AU33" s="240">
        <v>244.13582733000001</v>
      </c>
      <c r="AV33" s="240">
        <v>234.00356226</v>
      </c>
      <c r="AW33" s="240">
        <v>237.07813333000001</v>
      </c>
      <c r="AX33" s="240">
        <v>223.56650064999999</v>
      </c>
      <c r="AY33" s="240">
        <v>234.89590000000001</v>
      </c>
      <c r="AZ33" s="240">
        <v>248.05070000000001</v>
      </c>
      <c r="BA33" s="333">
        <v>235.57669999999999</v>
      </c>
      <c r="BB33" s="333">
        <v>237.91540000000001</v>
      </c>
      <c r="BC33" s="333">
        <v>241.87459999999999</v>
      </c>
      <c r="BD33" s="333">
        <v>252.18989999999999</v>
      </c>
      <c r="BE33" s="333">
        <v>259.55970000000002</v>
      </c>
      <c r="BF33" s="333">
        <v>261.16000000000003</v>
      </c>
      <c r="BG33" s="333">
        <v>250.10570000000001</v>
      </c>
      <c r="BH33" s="333">
        <v>243.23490000000001</v>
      </c>
      <c r="BI33" s="333">
        <v>247.864</v>
      </c>
      <c r="BJ33" s="333">
        <v>240.23230000000001</v>
      </c>
      <c r="BK33" s="333">
        <v>236.29519999999999</v>
      </c>
      <c r="BL33" s="333">
        <v>250.1388</v>
      </c>
      <c r="BM33" s="333">
        <v>238.40610000000001</v>
      </c>
      <c r="BN33" s="333">
        <v>241.0257</v>
      </c>
      <c r="BO33" s="333">
        <v>245.04</v>
      </c>
      <c r="BP33" s="333">
        <v>255.5086</v>
      </c>
      <c r="BQ33" s="333">
        <v>262.97919999999999</v>
      </c>
      <c r="BR33" s="333">
        <v>264.60359999999997</v>
      </c>
      <c r="BS33" s="333">
        <v>253.39519999999999</v>
      </c>
      <c r="BT33" s="333">
        <v>245.9401</v>
      </c>
      <c r="BU33" s="333">
        <v>250.60640000000001</v>
      </c>
      <c r="BV33" s="333">
        <v>242.88220000000001</v>
      </c>
    </row>
    <row r="34" spans="1:74" ht="11.1" customHeight="1" x14ac:dyDescent="0.2">
      <c r="A34" s="111" t="s">
        <v>848</v>
      </c>
      <c r="B34" s="205" t="s">
        <v>592</v>
      </c>
      <c r="C34" s="240">
        <v>351.85412774000002</v>
      </c>
      <c r="D34" s="240">
        <v>387.65914276000001</v>
      </c>
      <c r="E34" s="240">
        <v>371.62058870999999</v>
      </c>
      <c r="F34" s="240">
        <v>392.14156333</v>
      </c>
      <c r="G34" s="240">
        <v>396.60014129000001</v>
      </c>
      <c r="H34" s="240">
        <v>394.58690799999999</v>
      </c>
      <c r="I34" s="240">
        <v>392.70016419000001</v>
      </c>
      <c r="J34" s="240">
        <v>393.42037548000002</v>
      </c>
      <c r="K34" s="240">
        <v>378.03280799999999</v>
      </c>
      <c r="L34" s="240">
        <v>391.11942935000002</v>
      </c>
      <c r="M34" s="240">
        <v>369.65895899999998</v>
      </c>
      <c r="N34" s="240">
        <v>350.41639226000001</v>
      </c>
      <c r="O34" s="240">
        <v>356.24190548000001</v>
      </c>
      <c r="P34" s="240">
        <v>382.89991500000002</v>
      </c>
      <c r="Q34" s="240">
        <v>366.29870419000002</v>
      </c>
      <c r="R34" s="240">
        <v>371.98785500000002</v>
      </c>
      <c r="S34" s="240">
        <v>392.80262677000002</v>
      </c>
      <c r="T34" s="240">
        <v>399.11668866999997</v>
      </c>
      <c r="U34" s="240">
        <v>402.74913322999998</v>
      </c>
      <c r="V34" s="240">
        <v>397.85993516000002</v>
      </c>
      <c r="W34" s="240">
        <v>389.72378033000001</v>
      </c>
      <c r="X34" s="240">
        <v>388.46306806000001</v>
      </c>
      <c r="Y34" s="240">
        <v>390.64891633000002</v>
      </c>
      <c r="Z34" s="240">
        <v>343.05315096999999</v>
      </c>
      <c r="AA34" s="240">
        <v>364.55347612999998</v>
      </c>
      <c r="AB34" s="240">
        <v>370.30245036000002</v>
      </c>
      <c r="AC34" s="240">
        <v>377.32566773999997</v>
      </c>
      <c r="AD34" s="240">
        <v>378.88040733000003</v>
      </c>
      <c r="AE34" s="240">
        <v>399.21790032000001</v>
      </c>
      <c r="AF34" s="240">
        <v>409.75391033</v>
      </c>
      <c r="AG34" s="240">
        <v>390.68613484000002</v>
      </c>
      <c r="AH34" s="240">
        <v>416.46705644999997</v>
      </c>
      <c r="AI34" s="240">
        <v>401.82701967000003</v>
      </c>
      <c r="AJ34" s="240">
        <v>392.08790386999999</v>
      </c>
      <c r="AK34" s="240">
        <v>398.34877267000002</v>
      </c>
      <c r="AL34" s="240">
        <v>358.62660613000003</v>
      </c>
      <c r="AM34" s="240">
        <v>366.65584323000002</v>
      </c>
      <c r="AN34" s="240">
        <v>404.89070500000003</v>
      </c>
      <c r="AO34" s="240">
        <v>355.01885967999999</v>
      </c>
      <c r="AP34" s="240">
        <v>391.99271966999999</v>
      </c>
      <c r="AQ34" s="240">
        <v>409.07285581000002</v>
      </c>
      <c r="AR34" s="240">
        <v>416.70255967000003</v>
      </c>
      <c r="AS34" s="240">
        <v>402.18709581000002</v>
      </c>
      <c r="AT34" s="240">
        <v>411.84843323000001</v>
      </c>
      <c r="AU34" s="240">
        <v>403.022336</v>
      </c>
      <c r="AV34" s="240">
        <v>387.94782548000001</v>
      </c>
      <c r="AW34" s="240">
        <v>389.16051533000001</v>
      </c>
      <c r="AX34" s="240">
        <v>360.96254644999999</v>
      </c>
      <c r="AY34" s="240">
        <v>371.48739999999998</v>
      </c>
      <c r="AZ34" s="240">
        <v>379.64370000000002</v>
      </c>
      <c r="BA34" s="333">
        <v>363.86709999999999</v>
      </c>
      <c r="BB34" s="333">
        <v>385.79500000000002</v>
      </c>
      <c r="BC34" s="333">
        <v>400.95749999999998</v>
      </c>
      <c r="BD34" s="333">
        <v>404.14909999999998</v>
      </c>
      <c r="BE34" s="333">
        <v>398.916</v>
      </c>
      <c r="BF34" s="333">
        <v>406.59230000000002</v>
      </c>
      <c r="BG34" s="333">
        <v>394.05509999999998</v>
      </c>
      <c r="BH34" s="333">
        <v>392.45209999999997</v>
      </c>
      <c r="BI34" s="333">
        <v>388.8433</v>
      </c>
      <c r="BJ34" s="333">
        <v>355.68490000000003</v>
      </c>
      <c r="BK34" s="333">
        <v>360.9391</v>
      </c>
      <c r="BL34" s="333">
        <v>390.55560000000003</v>
      </c>
      <c r="BM34" s="333">
        <v>372.53410000000002</v>
      </c>
      <c r="BN34" s="333">
        <v>393.46080000000001</v>
      </c>
      <c r="BO34" s="333">
        <v>408.93920000000003</v>
      </c>
      <c r="BP34" s="333">
        <v>412.26560000000001</v>
      </c>
      <c r="BQ34" s="333">
        <v>406.95319999999998</v>
      </c>
      <c r="BR34" s="333">
        <v>414.8073</v>
      </c>
      <c r="BS34" s="333">
        <v>402.00549999999998</v>
      </c>
      <c r="BT34" s="333">
        <v>397.22</v>
      </c>
      <c r="BU34" s="333">
        <v>393.53899999999999</v>
      </c>
      <c r="BV34" s="333">
        <v>359.96480000000003</v>
      </c>
    </row>
    <row r="35" spans="1:74" ht="11.1" customHeight="1" x14ac:dyDescent="0.2">
      <c r="A35" s="111" t="s">
        <v>849</v>
      </c>
      <c r="B35" s="205" t="s">
        <v>593</v>
      </c>
      <c r="C35" s="240">
        <v>333.97382677000002</v>
      </c>
      <c r="D35" s="240">
        <v>348.95326862000002</v>
      </c>
      <c r="E35" s="240">
        <v>345.21188612999998</v>
      </c>
      <c r="F35" s="240">
        <v>350.04818633000002</v>
      </c>
      <c r="G35" s="240">
        <v>343.96737774000002</v>
      </c>
      <c r="H35" s="240">
        <v>330.33484866999999</v>
      </c>
      <c r="I35" s="240">
        <v>329.64213870999998</v>
      </c>
      <c r="J35" s="240">
        <v>336.08332225999999</v>
      </c>
      <c r="K35" s="240">
        <v>335.10528067000001</v>
      </c>
      <c r="L35" s="240">
        <v>333.89148547999997</v>
      </c>
      <c r="M35" s="240">
        <v>331.33691866999999</v>
      </c>
      <c r="N35" s="240">
        <v>322.67687225999998</v>
      </c>
      <c r="O35" s="240">
        <v>316.04298225999997</v>
      </c>
      <c r="P35" s="240">
        <v>328.04474106999999</v>
      </c>
      <c r="Q35" s="240">
        <v>315.77504902999999</v>
      </c>
      <c r="R35" s="240">
        <v>325.12620800000002</v>
      </c>
      <c r="S35" s="240">
        <v>317.47947935000002</v>
      </c>
      <c r="T35" s="240">
        <v>299.87116166999999</v>
      </c>
      <c r="U35" s="240">
        <v>283.05044451999999</v>
      </c>
      <c r="V35" s="240">
        <v>294.59212226</v>
      </c>
      <c r="W35" s="240">
        <v>286.86213033000001</v>
      </c>
      <c r="X35" s="240">
        <v>285.05008290000001</v>
      </c>
      <c r="Y35" s="240">
        <v>281.98951933000001</v>
      </c>
      <c r="Z35" s="240">
        <v>266.54237934999998</v>
      </c>
      <c r="AA35" s="240">
        <v>280.92821193999998</v>
      </c>
      <c r="AB35" s="240">
        <v>293.98782820999998</v>
      </c>
      <c r="AC35" s="240">
        <v>285.89626128999998</v>
      </c>
      <c r="AD35" s="240">
        <v>286.63021966999997</v>
      </c>
      <c r="AE35" s="240">
        <v>293.98008742000002</v>
      </c>
      <c r="AF35" s="240">
        <v>304.85124400000001</v>
      </c>
      <c r="AG35" s="240">
        <v>301.36512742000002</v>
      </c>
      <c r="AH35" s="240">
        <v>305.41203452000002</v>
      </c>
      <c r="AI35" s="240">
        <v>306.11462833000002</v>
      </c>
      <c r="AJ35" s="240">
        <v>296.44011096999998</v>
      </c>
      <c r="AK35" s="240">
        <v>291.20256899999998</v>
      </c>
      <c r="AL35" s="240">
        <v>284.88906935</v>
      </c>
      <c r="AM35" s="240">
        <v>277.81072968000001</v>
      </c>
      <c r="AN35" s="240">
        <v>286.80159142999997</v>
      </c>
      <c r="AO35" s="240">
        <v>272.31252645000001</v>
      </c>
      <c r="AP35" s="240">
        <v>283.08930866999998</v>
      </c>
      <c r="AQ35" s="240">
        <v>284.56855194000002</v>
      </c>
      <c r="AR35" s="240">
        <v>293.73760433000001</v>
      </c>
      <c r="AS35" s="240">
        <v>287.36240386999998</v>
      </c>
      <c r="AT35" s="240">
        <v>292.21746774000002</v>
      </c>
      <c r="AU35" s="240">
        <v>289.33110599999998</v>
      </c>
      <c r="AV35" s="240">
        <v>273.65894257999997</v>
      </c>
      <c r="AW35" s="240">
        <v>265.02623567000001</v>
      </c>
      <c r="AX35" s="240">
        <v>257.22418128999999</v>
      </c>
      <c r="AY35" s="240">
        <v>280.267</v>
      </c>
      <c r="AZ35" s="240">
        <v>282.65219999999999</v>
      </c>
      <c r="BA35" s="333">
        <v>276.30590000000001</v>
      </c>
      <c r="BB35" s="333">
        <v>292.76280000000003</v>
      </c>
      <c r="BC35" s="333">
        <v>287.61200000000002</v>
      </c>
      <c r="BD35" s="333">
        <v>289.51650000000001</v>
      </c>
      <c r="BE35" s="333">
        <v>291.10750000000002</v>
      </c>
      <c r="BF35" s="333">
        <v>297.83359999999999</v>
      </c>
      <c r="BG35" s="333">
        <v>297.70859999999999</v>
      </c>
      <c r="BH35" s="333">
        <v>285.91070000000002</v>
      </c>
      <c r="BI35" s="333">
        <v>282.35730000000001</v>
      </c>
      <c r="BJ35" s="333">
        <v>276.7663</v>
      </c>
      <c r="BK35" s="333">
        <v>280.40640000000002</v>
      </c>
      <c r="BL35" s="333">
        <v>291.45850000000002</v>
      </c>
      <c r="BM35" s="333">
        <v>283.47609999999997</v>
      </c>
      <c r="BN35" s="333">
        <v>297.72199999999998</v>
      </c>
      <c r="BO35" s="333">
        <v>292.47500000000002</v>
      </c>
      <c r="BP35" s="333">
        <v>294.42880000000002</v>
      </c>
      <c r="BQ35" s="333">
        <v>294.88819999999998</v>
      </c>
      <c r="BR35" s="333">
        <v>301.7063</v>
      </c>
      <c r="BS35" s="333">
        <v>301.57249999999999</v>
      </c>
      <c r="BT35" s="333">
        <v>287.62459999999999</v>
      </c>
      <c r="BU35" s="333">
        <v>284.04570000000001</v>
      </c>
      <c r="BV35" s="333">
        <v>278.41770000000002</v>
      </c>
    </row>
    <row r="36" spans="1:74" ht="11.1" customHeight="1" x14ac:dyDescent="0.2">
      <c r="A36" s="111" t="s">
        <v>850</v>
      </c>
      <c r="B36" s="205" t="s">
        <v>594</v>
      </c>
      <c r="C36" s="240">
        <v>414.19810065000001</v>
      </c>
      <c r="D36" s="240">
        <v>424.63271137999999</v>
      </c>
      <c r="E36" s="240">
        <v>421.80492515999998</v>
      </c>
      <c r="F36" s="240">
        <v>433.16148099999998</v>
      </c>
      <c r="G36" s="240">
        <v>432.23497484000001</v>
      </c>
      <c r="H36" s="240">
        <v>454.26660167</v>
      </c>
      <c r="I36" s="240">
        <v>448.90282934999999</v>
      </c>
      <c r="J36" s="240">
        <v>461.15705871</v>
      </c>
      <c r="K36" s="240">
        <v>444.32297267000001</v>
      </c>
      <c r="L36" s="240">
        <v>426.52972548000002</v>
      </c>
      <c r="M36" s="240">
        <v>427.15768666999998</v>
      </c>
      <c r="N36" s="240">
        <v>404.91768000000002</v>
      </c>
      <c r="O36" s="240">
        <v>431.92322258000002</v>
      </c>
      <c r="P36" s="240">
        <v>448.54840393000001</v>
      </c>
      <c r="Q36" s="240">
        <v>420.64021580999997</v>
      </c>
      <c r="R36" s="240">
        <v>456.06486767000001</v>
      </c>
      <c r="S36" s="240">
        <v>452.79283257999998</v>
      </c>
      <c r="T36" s="240">
        <v>476.64063900000002</v>
      </c>
      <c r="U36" s="240">
        <v>462.31465226</v>
      </c>
      <c r="V36" s="240">
        <v>480.46178322999998</v>
      </c>
      <c r="W36" s="240">
        <v>488.79331832999998</v>
      </c>
      <c r="X36" s="240">
        <v>460.09147323000002</v>
      </c>
      <c r="Y36" s="240">
        <v>452.68988632999998</v>
      </c>
      <c r="Z36" s="240">
        <v>435.89570322999998</v>
      </c>
      <c r="AA36" s="240">
        <v>456.19172967999998</v>
      </c>
      <c r="AB36" s="240">
        <v>475.01414392999999</v>
      </c>
      <c r="AC36" s="240">
        <v>462.20287547999999</v>
      </c>
      <c r="AD36" s="240">
        <v>504.52165767000002</v>
      </c>
      <c r="AE36" s="240">
        <v>494.61899161000002</v>
      </c>
      <c r="AF36" s="240">
        <v>503.67480799999998</v>
      </c>
      <c r="AG36" s="240">
        <v>500.71096194</v>
      </c>
      <c r="AH36" s="240">
        <v>513.56677774000002</v>
      </c>
      <c r="AI36" s="240">
        <v>513.10549666999998</v>
      </c>
      <c r="AJ36" s="240">
        <v>489.44966903</v>
      </c>
      <c r="AK36" s="240">
        <v>485.48658633000002</v>
      </c>
      <c r="AL36" s="240">
        <v>464.19323742</v>
      </c>
      <c r="AM36" s="240">
        <v>426.14182645</v>
      </c>
      <c r="AN36" s="240">
        <v>452.33910286000003</v>
      </c>
      <c r="AO36" s="240">
        <v>421.55319773999997</v>
      </c>
      <c r="AP36" s="240">
        <v>448.92462232999998</v>
      </c>
      <c r="AQ36" s="240">
        <v>448.99745968000002</v>
      </c>
      <c r="AR36" s="240">
        <v>487.86110867000002</v>
      </c>
      <c r="AS36" s="240">
        <v>492.14883322999998</v>
      </c>
      <c r="AT36" s="240">
        <v>486.58667484</v>
      </c>
      <c r="AU36" s="240">
        <v>496.16893399999998</v>
      </c>
      <c r="AV36" s="240">
        <v>472.31929452000003</v>
      </c>
      <c r="AW36" s="240">
        <v>455.00698967</v>
      </c>
      <c r="AX36" s="240">
        <v>447.77820258000003</v>
      </c>
      <c r="AY36" s="240">
        <v>424.1046</v>
      </c>
      <c r="AZ36" s="240">
        <v>449.83449999999999</v>
      </c>
      <c r="BA36" s="333">
        <v>430.72980000000001</v>
      </c>
      <c r="BB36" s="333">
        <v>464.5761</v>
      </c>
      <c r="BC36" s="333">
        <v>459.97930000000002</v>
      </c>
      <c r="BD36" s="333">
        <v>485.06760000000003</v>
      </c>
      <c r="BE36" s="333">
        <v>485.70209999999997</v>
      </c>
      <c r="BF36" s="333">
        <v>498.50709999999998</v>
      </c>
      <c r="BG36" s="333">
        <v>495.6277</v>
      </c>
      <c r="BH36" s="333">
        <v>475.94450000000001</v>
      </c>
      <c r="BI36" s="333">
        <v>468.50510000000003</v>
      </c>
      <c r="BJ36" s="333">
        <v>450.15199999999999</v>
      </c>
      <c r="BK36" s="333">
        <v>439.16149999999999</v>
      </c>
      <c r="BL36" s="333">
        <v>456.4495</v>
      </c>
      <c r="BM36" s="333">
        <v>437.61660000000001</v>
      </c>
      <c r="BN36" s="333">
        <v>458.05810000000002</v>
      </c>
      <c r="BO36" s="333">
        <v>453.5204</v>
      </c>
      <c r="BP36" s="333">
        <v>478.25510000000003</v>
      </c>
      <c r="BQ36" s="333">
        <v>476.9393</v>
      </c>
      <c r="BR36" s="333">
        <v>489.51420000000002</v>
      </c>
      <c r="BS36" s="333">
        <v>486.68599999999998</v>
      </c>
      <c r="BT36" s="333">
        <v>468.31450000000001</v>
      </c>
      <c r="BU36" s="333">
        <v>460.99669999999998</v>
      </c>
      <c r="BV36" s="333">
        <v>442.93920000000003</v>
      </c>
    </row>
    <row r="37" spans="1:74" s="116" customFormat="1" ht="11.1" customHeight="1" x14ac:dyDescent="0.2">
      <c r="A37" s="111" t="s">
        <v>851</v>
      </c>
      <c r="B37" s="205" t="s">
        <v>595</v>
      </c>
      <c r="C37" s="240">
        <v>204.12337515999999</v>
      </c>
      <c r="D37" s="240">
        <v>213.51581827999999</v>
      </c>
      <c r="E37" s="240">
        <v>202.96411484000001</v>
      </c>
      <c r="F37" s="240">
        <v>215.69732400000001</v>
      </c>
      <c r="G37" s="240">
        <v>227.61786677000001</v>
      </c>
      <c r="H37" s="240">
        <v>248.70556300000001</v>
      </c>
      <c r="I37" s="240">
        <v>248.66953065000001</v>
      </c>
      <c r="J37" s="240">
        <v>251.85985226</v>
      </c>
      <c r="K37" s="240">
        <v>232.19870533</v>
      </c>
      <c r="L37" s="240">
        <v>221.81103902999999</v>
      </c>
      <c r="M37" s="240">
        <v>216.25010867</v>
      </c>
      <c r="N37" s="240">
        <v>214.40536065000001</v>
      </c>
      <c r="O37" s="240">
        <v>207.70155516</v>
      </c>
      <c r="P37" s="240">
        <v>212.87952713999999</v>
      </c>
      <c r="Q37" s="240">
        <v>204.81160968</v>
      </c>
      <c r="R37" s="240">
        <v>215.06400332999999</v>
      </c>
      <c r="S37" s="240">
        <v>229.93071032</v>
      </c>
      <c r="T37" s="240">
        <v>252.52150567000001</v>
      </c>
      <c r="U37" s="240">
        <v>254.66413323</v>
      </c>
      <c r="V37" s="240">
        <v>245.89194742000001</v>
      </c>
      <c r="W37" s="240">
        <v>231.48486732999999</v>
      </c>
      <c r="X37" s="240">
        <v>213.29233805999999</v>
      </c>
      <c r="Y37" s="240">
        <v>218.55711532999999</v>
      </c>
      <c r="Z37" s="240">
        <v>209.99846613</v>
      </c>
      <c r="AA37" s="240">
        <v>212.77561645</v>
      </c>
      <c r="AB37" s="240">
        <v>217.4633</v>
      </c>
      <c r="AC37" s="240">
        <v>205.94018129</v>
      </c>
      <c r="AD37" s="240">
        <v>224.090067</v>
      </c>
      <c r="AE37" s="240">
        <v>237.12578225999999</v>
      </c>
      <c r="AF37" s="240">
        <v>257.89023366999999</v>
      </c>
      <c r="AG37" s="240">
        <v>265.86759903000001</v>
      </c>
      <c r="AH37" s="240">
        <v>252.18750194</v>
      </c>
      <c r="AI37" s="240">
        <v>244.69889599999999</v>
      </c>
      <c r="AJ37" s="240">
        <v>223.67970806</v>
      </c>
      <c r="AK37" s="240">
        <v>219.86140266999999</v>
      </c>
      <c r="AL37" s="240">
        <v>218.33821258</v>
      </c>
      <c r="AM37" s="240">
        <v>218.8407071</v>
      </c>
      <c r="AN37" s="240">
        <v>220.87367036000001</v>
      </c>
      <c r="AO37" s="240">
        <v>210.91052612999999</v>
      </c>
      <c r="AP37" s="240">
        <v>224.65479132999999</v>
      </c>
      <c r="AQ37" s="240">
        <v>226.74842580999999</v>
      </c>
      <c r="AR37" s="240">
        <v>255.13450767</v>
      </c>
      <c r="AS37" s="240">
        <v>252.95952935</v>
      </c>
      <c r="AT37" s="240">
        <v>256.8266271</v>
      </c>
      <c r="AU37" s="240">
        <v>243.58277267</v>
      </c>
      <c r="AV37" s="240">
        <v>226.40307258000001</v>
      </c>
      <c r="AW37" s="240">
        <v>227.45883732999999</v>
      </c>
      <c r="AX37" s="240">
        <v>215.67126580999999</v>
      </c>
      <c r="AY37" s="240">
        <v>218.67269999999999</v>
      </c>
      <c r="AZ37" s="240">
        <v>228.04740000000001</v>
      </c>
      <c r="BA37" s="333">
        <v>212.03190000000001</v>
      </c>
      <c r="BB37" s="333">
        <v>225.6585</v>
      </c>
      <c r="BC37" s="333">
        <v>235.67009999999999</v>
      </c>
      <c r="BD37" s="333">
        <v>259.24860000000001</v>
      </c>
      <c r="BE37" s="333">
        <v>266.21600000000001</v>
      </c>
      <c r="BF37" s="333">
        <v>263.51260000000002</v>
      </c>
      <c r="BG37" s="333">
        <v>246.87450000000001</v>
      </c>
      <c r="BH37" s="333">
        <v>233.31989999999999</v>
      </c>
      <c r="BI37" s="333">
        <v>233.1414</v>
      </c>
      <c r="BJ37" s="333">
        <v>228.6575</v>
      </c>
      <c r="BK37" s="333">
        <v>222.8981</v>
      </c>
      <c r="BL37" s="333">
        <v>229.94040000000001</v>
      </c>
      <c r="BM37" s="333">
        <v>219.57159999999999</v>
      </c>
      <c r="BN37" s="333">
        <v>232.5829</v>
      </c>
      <c r="BO37" s="333">
        <v>242.94030000000001</v>
      </c>
      <c r="BP37" s="333">
        <v>267.28870000000001</v>
      </c>
      <c r="BQ37" s="333">
        <v>273.70620000000002</v>
      </c>
      <c r="BR37" s="333">
        <v>270.95190000000002</v>
      </c>
      <c r="BS37" s="333">
        <v>253.86240000000001</v>
      </c>
      <c r="BT37" s="333">
        <v>240.63480000000001</v>
      </c>
      <c r="BU37" s="333">
        <v>240.45830000000001</v>
      </c>
      <c r="BV37" s="333">
        <v>235.8399</v>
      </c>
    </row>
    <row r="38" spans="1:74" s="116" customFormat="1" ht="11.1" customHeight="1" x14ac:dyDescent="0.2">
      <c r="A38" s="111" t="s">
        <v>852</v>
      </c>
      <c r="B38" s="205" t="s">
        <v>259</v>
      </c>
      <c r="C38" s="240">
        <v>213.04874677000001</v>
      </c>
      <c r="D38" s="240">
        <v>226.05755171999999</v>
      </c>
      <c r="E38" s="240">
        <v>221.50893483999999</v>
      </c>
      <c r="F38" s="240">
        <v>227.27052033000001</v>
      </c>
      <c r="G38" s="240">
        <v>233.26354323000001</v>
      </c>
      <c r="H38" s="240">
        <v>246.65862933</v>
      </c>
      <c r="I38" s="240">
        <v>253.16804225999999</v>
      </c>
      <c r="J38" s="240">
        <v>259.94498355000002</v>
      </c>
      <c r="K38" s="240">
        <v>250.36505867</v>
      </c>
      <c r="L38" s="240">
        <v>245.40686968</v>
      </c>
      <c r="M38" s="240">
        <v>235.53297266999999</v>
      </c>
      <c r="N38" s="240">
        <v>224.81089710000001</v>
      </c>
      <c r="O38" s="240">
        <v>231.88543806000001</v>
      </c>
      <c r="P38" s="240">
        <v>243.97512642999999</v>
      </c>
      <c r="Q38" s="240">
        <v>233.39931935000001</v>
      </c>
      <c r="R38" s="240">
        <v>242.48907199999999</v>
      </c>
      <c r="S38" s="240">
        <v>261.07508354999999</v>
      </c>
      <c r="T38" s="240">
        <v>274.63547867</v>
      </c>
      <c r="U38" s="240">
        <v>285.00739613000002</v>
      </c>
      <c r="V38" s="240">
        <v>287.31811386999999</v>
      </c>
      <c r="W38" s="240">
        <v>275.97935733000003</v>
      </c>
      <c r="X38" s="240">
        <v>262.61992032000001</v>
      </c>
      <c r="Y38" s="240">
        <v>248.28614899999999</v>
      </c>
      <c r="Z38" s="240">
        <v>237.66933419</v>
      </c>
      <c r="AA38" s="240">
        <v>228.63989871000001</v>
      </c>
      <c r="AB38" s="240">
        <v>244.19211464</v>
      </c>
      <c r="AC38" s="240">
        <v>225.29671612999999</v>
      </c>
      <c r="AD38" s="240">
        <v>250.36637332999999</v>
      </c>
      <c r="AE38" s="240">
        <v>256.49510935000001</v>
      </c>
      <c r="AF38" s="240">
        <v>274.71548066999998</v>
      </c>
      <c r="AG38" s="240">
        <v>290.41523096999998</v>
      </c>
      <c r="AH38" s="240">
        <v>283.42374225999998</v>
      </c>
      <c r="AI38" s="240">
        <v>281.25007633000001</v>
      </c>
      <c r="AJ38" s="240">
        <v>265.61628225999999</v>
      </c>
      <c r="AK38" s="240">
        <v>238.80594067000001</v>
      </c>
      <c r="AL38" s="240">
        <v>236.37639677000001</v>
      </c>
      <c r="AM38" s="240">
        <v>219.09212065</v>
      </c>
      <c r="AN38" s="240">
        <v>233.56617143</v>
      </c>
      <c r="AO38" s="240">
        <v>229.60593387</v>
      </c>
      <c r="AP38" s="240">
        <v>251.73193166999999</v>
      </c>
      <c r="AQ38" s="240">
        <v>238.52090935000001</v>
      </c>
      <c r="AR38" s="240">
        <v>263.40228632999998</v>
      </c>
      <c r="AS38" s="240">
        <v>267.00648934999998</v>
      </c>
      <c r="AT38" s="240">
        <v>266.07200096999998</v>
      </c>
      <c r="AU38" s="240">
        <v>264.48258033000002</v>
      </c>
      <c r="AV38" s="240">
        <v>251.55206322999999</v>
      </c>
      <c r="AW38" s="240">
        <v>229.15965333</v>
      </c>
      <c r="AX38" s="240">
        <v>219.86285097000001</v>
      </c>
      <c r="AY38" s="240">
        <v>216.7363</v>
      </c>
      <c r="AZ38" s="240">
        <v>231.66589999999999</v>
      </c>
      <c r="BA38" s="333">
        <v>226.5984</v>
      </c>
      <c r="BB38" s="333">
        <v>243.1138</v>
      </c>
      <c r="BC38" s="333">
        <v>244.92240000000001</v>
      </c>
      <c r="BD38" s="333">
        <v>264.76510000000002</v>
      </c>
      <c r="BE38" s="333">
        <v>271.50599999999997</v>
      </c>
      <c r="BF38" s="333">
        <v>275.19959999999998</v>
      </c>
      <c r="BG38" s="333">
        <v>269.3449</v>
      </c>
      <c r="BH38" s="333">
        <v>257.09440000000001</v>
      </c>
      <c r="BI38" s="333">
        <v>241.042</v>
      </c>
      <c r="BJ38" s="333">
        <v>236.2997</v>
      </c>
      <c r="BK38" s="333">
        <v>223.9658</v>
      </c>
      <c r="BL38" s="333">
        <v>238.7492</v>
      </c>
      <c r="BM38" s="333">
        <v>229.75149999999999</v>
      </c>
      <c r="BN38" s="333">
        <v>248.1619</v>
      </c>
      <c r="BO38" s="333">
        <v>250.00049999999999</v>
      </c>
      <c r="BP38" s="333">
        <v>270.23149999999998</v>
      </c>
      <c r="BQ38" s="333">
        <v>275.7595</v>
      </c>
      <c r="BR38" s="333">
        <v>279.51639999999998</v>
      </c>
      <c r="BS38" s="333">
        <v>273.59249999999997</v>
      </c>
      <c r="BT38" s="333">
        <v>260.64999999999998</v>
      </c>
      <c r="BU38" s="333">
        <v>244.39750000000001</v>
      </c>
      <c r="BV38" s="333">
        <v>239.60079999999999</v>
      </c>
    </row>
    <row r="39" spans="1:74" s="116" customFormat="1" ht="11.1" customHeight="1" x14ac:dyDescent="0.2">
      <c r="A39" s="111" t="s">
        <v>857</v>
      </c>
      <c r="B39" s="205" t="s">
        <v>260</v>
      </c>
      <c r="C39" s="240">
        <v>13.509113548</v>
      </c>
      <c r="D39" s="240">
        <v>13.875112414</v>
      </c>
      <c r="E39" s="240">
        <v>13.448455161</v>
      </c>
      <c r="F39" s="240">
        <v>13.334307666999999</v>
      </c>
      <c r="G39" s="240">
        <v>13.364645161</v>
      </c>
      <c r="H39" s="240">
        <v>13.436786667</v>
      </c>
      <c r="I39" s="240">
        <v>13.808223548000001</v>
      </c>
      <c r="J39" s="240">
        <v>14.398303225999999</v>
      </c>
      <c r="K39" s="240">
        <v>13.979771</v>
      </c>
      <c r="L39" s="240">
        <v>14.081941613</v>
      </c>
      <c r="M39" s="240">
        <v>14.037264333</v>
      </c>
      <c r="N39" s="240">
        <v>14.061377741999999</v>
      </c>
      <c r="O39" s="240">
        <v>13.331283226</v>
      </c>
      <c r="P39" s="240">
        <v>12.894462857000001</v>
      </c>
      <c r="Q39" s="240">
        <v>12.855726129000001</v>
      </c>
      <c r="R39" s="240">
        <v>13.382603333</v>
      </c>
      <c r="S39" s="240">
        <v>13.477858386999999</v>
      </c>
      <c r="T39" s="240">
        <v>13.727622667</v>
      </c>
      <c r="U39" s="240">
        <v>14.069395483999999</v>
      </c>
      <c r="V39" s="240">
        <v>14.450277742000001</v>
      </c>
      <c r="W39" s="240">
        <v>14.143265667</v>
      </c>
      <c r="X39" s="240">
        <v>14.033506128999999</v>
      </c>
      <c r="Y39" s="240">
        <v>13.651336000000001</v>
      </c>
      <c r="Z39" s="240">
        <v>13.103508387</v>
      </c>
      <c r="AA39" s="240">
        <v>13.26027</v>
      </c>
      <c r="AB39" s="240">
        <v>13.819701071000001</v>
      </c>
      <c r="AC39" s="240">
        <v>13.401702258</v>
      </c>
      <c r="AD39" s="240">
        <v>13.442264333000001</v>
      </c>
      <c r="AE39" s="240">
        <v>13.639043548</v>
      </c>
      <c r="AF39" s="240">
        <v>13.729857666999999</v>
      </c>
      <c r="AG39" s="240">
        <v>14.253040323</v>
      </c>
      <c r="AH39" s="240">
        <v>14.441919031999999</v>
      </c>
      <c r="AI39" s="240">
        <v>14.747503</v>
      </c>
      <c r="AJ39" s="240">
        <v>14.215139677</v>
      </c>
      <c r="AK39" s="240">
        <v>13.732890333</v>
      </c>
      <c r="AL39" s="240">
        <v>13.335238065</v>
      </c>
      <c r="AM39" s="240">
        <v>12.615748065</v>
      </c>
      <c r="AN39" s="240">
        <v>13.432503571</v>
      </c>
      <c r="AO39" s="240">
        <v>12.965164194</v>
      </c>
      <c r="AP39" s="240">
        <v>13.430012667</v>
      </c>
      <c r="AQ39" s="240">
        <v>13.031998387</v>
      </c>
      <c r="AR39" s="240">
        <v>13.535167667</v>
      </c>
      <c r="AS39" s="240">
        <v>14.070903226</v>
      </c>
      <c r="AT39" s="240">
        <v>15.345628065</v>
      </c>
      <c r="AU39" s="240">
        <v>14.513025000000001</v>
      </c>
      <c r="AV39" s="240">
        <v>14.119764194</v>
      </c>
      <c r="AW39" s="240">
        <v>14.155428000000001</v>
      </c>
      <c r="AX39" s="240">
        <v>13.66348129</v>
      </c>
      <c r="AY39" s="240">
        <v>12.982989999999999</v>
      </c>
      <c r="AZ39" s="240">
        <v>13.39282</v>
      </c>
      <c r="BA39" s="333">
        <v>13.046480000000001</v>
      </c>
      <c r="BB39" s="333">
        <v>13.33996</v>
      </c>
      <c r="BC39" s="333">
        <v>13.29172</v>
      </c>
      <c r="BD39" s="333">
        <v>13.430720000000001</v>
      </c>
      <c r="BE39" s="333">
        <v>14.343170000000001</v>
      </c>
      <c r="BF39" s="333">
        <v>14.891719999999999</v>
      </c>
      <c r="BG39" s="333">
        <v>14.69121</v>
      </c>
      <c r="BH39" s="333">
        <v>14.27998</v>
      </c>
      <c r="BI39" s="333">
        <v>14.03374</v>
      </c>
      <c r="BJ39" s="333">
        <v>13.66351</v>
      </c>
      <c r="BK39" s="333">
        <v>13.0799</v>
      </c>
      <c r="BL39" s="333">
        <v>13.446389999999999</v>
      </c>
      <c r="BM39" s="333">
        <v>13.09867</v>
      </c>
      <c r="BN39" s="333">
        <v>13.42</v>
      </c>
      <c r="BO39" s="333">
        <v>13.371449999999999</v>
      </c>
      <c r="BP39" s="333">
        <v>13.511279999999999</v>
      </c>
      <c r="BQ39" s="333">
        <v>14.44354</v>
      </c>
      <c r="BR39" s="333">
        <v>14.995939999999999</v>
      </c>
      <c r="BS39" s="333">
        <v>14.794029999999999</v>
      </c>
      <c r="BT39" s="333">
        <v>14.37992</v>
      </c>
      <c r="BU39" s="333">
        <v>14.131959999999999</v>
      </c>
      <c r="BV39" s="333">
        <v>13.75914</v>
      </c>
    </row>
    <row r="40" spans="1:74" s="116" customFormat="1" ht="11.1" customHeight="1" x14ac:dyDescent="0.2">
      <c r="A40" s="111" t="s">
        <v>858</v>
      </c>
      <c r="B40" s="205" t="s">
        <v>597</v>
      </c>
      <c r="C40" s="240">
        <v>2554.9889026000001</v>
      </c>
      <c r="D40" s="240">
        <v>2699.9404768999998</v>
      </c>
      <c r="E40" s="240">
        <v>2622.5239677</v>
      </c>
      <c r="F40" s="240">
        <v>2700.9891646999999</v>
      </c>
      <c r="G40" s="240">
        <v>2731.5370803000001</v>
      </c>
      <c r="H40" s="240">
        <v>2787.3003143000001</v>
      </c>
      <c r="I40" s="240">
        <v>2813.5219493999998</v>
      </c>
      <c r="J40" s="240">
        <v>2842.0849223</v>
      </c>
      <c r="K40" s="240">
        <v>2735.3300119999999</v>
      </c>
      <c r="L40" s="240">
        <v>2677.2803122999999</v>
      </c>
      <c r="M40" s="240">
        <v>2628.2446730000001</v>
      </c>
      <c r="N40" s="240">
        <v>2527.7291706000001</v>
      </c>
      <c r="O40" s="240">
        <v>2596.9507186999999</v>
      </c>
      <c r="P40" s="240">
        <v>2739.001745</v>
      </c>
      <c r="Q40" s="240">
        <v>2595.9480423</v>
      </c>
      <c r="R40" s="240">
        <v>2673.8823769999999</v>
      </c>
      <c r="S40" s="240">
        <v>2738.6105616</v>
      </c>
      <c r="T40" s="240">
        <v>2805.6618950000002</v>
      </c>
      <c r="U40" s="240">
        <v>2802.8034877</v>
      </c>
      <c r="V40" s="240">
        <v>2832.4634958000001</v>
      </c>
      <c r="W40" s="240">
        <v>2767.4997103000001</v>
      </c>
      <c r="X40" s="240">
        <v>2676.7666583999999</v>
      </c>
      <c r="Y40" s="240">
        <v>2654.3858</v>
      </c>
      <c r="Z40" s="240">
        <v>2518.2935502999999</v>
      </c>
      <c r="AA40" s="240">
        <v>2585.4466774000002</v>
      </c>
      <c r="AB40" s="240">
        <v>2693.3308742999998</v>
      </c>
      <c r="AC40" s="240">
        <v>2598.0344918999999</v>
      </c>
      <c r="AD40" s="240">
        <v>2683.510886</v>
      </c>
      <c r="AE40" s="240">
        <v>2754.2899129000002</v>
      </c>
      <c r="AF40" s="240">
        <v>2857.0365333</v>
      </c>
      <c r="AG40" s="240">
        <v>2852.1645268000002</v>
      </c>
      <c r="AH40" s="240">
        <v>2897.0454239000001</v>
      </c>
      <c r="AI40" s="240">
        <v>2849.6385933000001</v>
      </c>
      <c r="AJ40" s="240">
        <v>2741.7473193999999</v>
      </c>
      <c r="AK40" s="240">
        <v>2701.4732127000002</v>
      </c>
      <c r="AL40" s="240">
        <v>2584.5973583999998</v>
      </c>
      <c r="AM40" s="240">
        <v>2491.6834935000002</v>
      </c>
      <c r="AN40" s="240">
        <v>2661.1490503999999</v>
      </c>
      <c r="AO40" s="240">
        <v>2496.5672676999998</v>
      </c>
      <c r="AP40" s="240">
        <v>2601.8678233000001</v>
      </c>
      <c r="AQ40" s="240">
        <v>2604.4495455000001</v>
      </c>
      <c r="AR40" s="240">
        <v>2792.4133566999999</v>
      </c>
      <c r="AS40" s="240">
        <v>2754.8429861</v>
      </c>
      <c r="AT40" s="240">
        <v>2770.6776242000001</v>
      </c>
      <c r="AU40" s="240">
        <v>2744.7332839999999</v>
      </c>
      <c r="AV40" s="240">
        <v>2610.1576280999998</v>
      </c>
      <c r="AW40" s="240">
        <v>2545.9304117000001</v>
      </c>
      <c r="AX40" s="240">
        <v>2449.1329574000001</v>
      </c>
      <c r="AY40" s="240">
        <v>2498.2910000000002</v>
      </c>
      <c r="AZ40" s="240">
        <v>2605.0120000000002</v>
      </c>
      <c r="BA40" s="333">
        <v>2513.5929999999998</v>
      </c>
      <c r="BB40" s="333">
        <v>2613.4029999999998</v>
      </c>
      <c r="BC40" s="333">
        <v>2642.2510000000002</v>
      </c>
      <c r="BD40" s="333">
        <v>2753.614</v>
      </c>
      <c r="BE40" s="333">
        <v>2773.6750000000002</v>
      </c>
      <c r="BF40" s="333">
        <v>2808.645</v>
      </c>
      <c r="BG40" s="333">
        <v>2750.8780000000002</v>
      </c>
      <c r="BH40" s="333">
        <v>2668.6170000000002</v>
      </c>
      <c r="BI40" s="333">
        <v>2628.8310000000001</v>
      </c>
      <c r="BJ40" s="333">
        <v>2528.9659999999999</v>
      </c>
      <c r="BK40" s="333">
        <v>2521.991</v>
      </c>
      <c r="BL40" s="333">
        <v>2661.4589999999998</v>
      </c>
      <c r="BM40" s="333">
        <v>2551.0549999999998</v>
      </c>
      <c r="BN40" s="333">
        <v>2641.0140000000001</v>
      </c>
      <c r="BO40" s="333">
        <v>2670.665</v>
      </c>
      <c r="BP40" s="333">
        <v>2783.4749999999999</v>
      </c>
      <c r="BQ40" s="333">
        <v>2799.4110000000001</v>
      </c>
      <c r="BR40" s="333">
        <v>2834.4769999999999</v>
      </c>
      <c r="BS40" s="333">
        <v>2775.788</v>
      </c>
      <c r="BT40" s="333">
        <v>2685.3580000000002</v>
      </c>
      <c r="BU40" s="333">
        <v>2645.3069999999998</v>
      </c>
      <c r="BV40" s="333">
        <v>2544.8510000000001</v>
      </c>
    </row>
    <row r="41" spans="1:74" s="116" customFormat="1" ht="11.1" customHeight="1" x14ac:dyDescent="0.2">
      <c r="A41" s="117"/>
      <c r="B41" s="118" t="s">
        <v>258</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859</v>
      </c>
      <c r="B42" s="205" t="s">
        <v>589</v>
      </c>
      <c r="C42" s="259">
        <v>340.60761418999999</v>
      </c>
      <c r="D42" s="259">
        <v>335.28346655000001</v>
      </c>
      <c r="E42" s="259">
        <v>309.45262838999997</v>
      </c>
      <c r="F42" s="259">
        <v>296.62883667</v>
      </c>
      <c r="G42" s="259">
        <v>290.85977064999997</v>
      </c>
      <c r="H42" s="259">
        <v>333.62732267000001</v>
      </c>
      <c r="I42" s="259">
        <v>377.11437129000001</v>
      </c>
      <c r="J42" s="259">
        <v>387.56686612999999</v>
      </c>
      <c r="K42" s="259">
        <v>341.17299532999999</v>
      </c>
      <c r="L42" s="259">
        <v>298.72904741999997</v>
      </c>
      <c r="M42" s="259">
        <v>309.64854166999999</v>
      </c>
      <c r="N42" s="259">
        <v>327.94478902999998</v>
      </c>
      <c r="O42" s="259">
        <v>346.81562355</v>
      </c>
      <c r="P42" s="259">
        <v>361.13081749999998</v>
      </c>
      <c r="Q42" s="259">
        <v>319.52331193999999</v>
      </c>
      <c r="R42" s="259">
        <v>307.38990332999998</v>
      </c>
      <c r="S42" s="259">
        <v>289.73192741999998</v>
      </c>
      <c r="T42" s="259">
        <v>335.75485800000001</v>
      </c>
      <c r="U42" s="259">
        <v>396.47448742</v>
      </c>
      <c r="V42" s="259">
        <v>355.91115710000003</v>
      </c>
      <c r="W42" s="259">
        <v>338.05245266999998</v>
      </c>
      <c r="X42" s="259">
        <v>296.10085644999998</v>
      </c>
      <c r="Y42" s="259">
        <v>306.76038533000002</v>
      </c>
      <c r="Z42" s="259">
        <v>337.58316096999999</v>
      </c>
      <c r="AA42" s="259">
        <v>361.15158903000003</v>
      </c>
      <c r="AB42" s="259">
        <v>372.35171214000002</v>
      </c>
      <c r="AC42" s="259">
        <v>330.49318097000003</v>
      </c>
      <c r="AD42" s="259">
        <v>304.43012267</v>
      </c>
      <c r="AE42" s="259">
        <v>288.97245613000001</v>
      </c>
      <c r="AF42" s="259">
        <v>316.28478232999998</v>
      </c>
      <c r="AG42" s="259">
        <v>361.0604629</v>
      </c>
      <c r="AH42" s="259">
        <v>341.00100064999998</v>
      </c>
      <c r="AI42" s="259">
        <v>339.07176033000002</v>
      </c>
      <c r="AJ42" s="259">
        <v>295.53883096999999</v>
      </c>
      <c r="AK42" s="259">
        <v>311.04099732999998</v>
      </c>
      <c r="AL42" s="259">
        <v>326.06581096999997</v>
      </c>
      <c r="AM42" s="259">
        <v>348.24991806000003</v>
      </c>
      <c r="AN42" s="259">
        <v>374.42701</v>
      </c>
      <c r="AO42" s="259">
        <v>329.49666354999999</v>
      </c>
      <c r="AP42" s="259">
        <v>304.83949567000002</v>
      </c>
      <c r="AQ42" s="259">
        <v>281.67299322999997</v>
      </c>
      <c r="AR42" s="259">
        <v>320.44865900000002</v>
      </c>
      <c r="AS42" s="259">
        <v>352.1168629</v>
      </c>
      <c r="AT42" s="259">
        <v>365.71554097000001</v>
      </c>
      <c r="AU42" s="259">
        <v>352.74326732999998</v>
      </c>
      <c r="AV42" s="259">
        <v>299.38810839000001</v>
      </c>
      <c r="AW42" s="259">
        <v>291.24319800000001</v>
      </c>
      <c r="AX42" s="259">
        <v>305.56465257999997</v>
      </c>
      <c r="AY42" s="259">
        <v>326.26209999999998</v>
      </c>
      <c r="AZ42" s="259">
        <v>335.34199999999998</v>
      </c>
      <c r="BA42" s="374">
        <v>316.71620000000001</v>
      </c>
      <c r="BB42" s="374">
        <v>299.64359999999999</v>
      </c>
      <c r="BC42" s="374">
        <v>285.74740000000003</v>
      </c>
      <c r="BD42" s="374">
        <v>328.93060000000003</v>
      </c>
      <c r="BE42" s="374">
        <v>367.27719999999999</v>
      </c>
      <c r="BF42" s="374">
        <v>360.6352</v>
      </c>
      <c r="BG42" s="374">
        <v>335.14049999999997</v>
      </c>
      <c r="BH42" s="374">
        <v>295.09710000000001</v>
      </c>
      <c r="BI42" s="374">
        <v>299.60559999999998</v>
      </c>
      <c r="BJ42" s="374">
        <v>330.8168</v>
      </c>
      <c r="BK42" s="374">
        <v>344.34059999999999</v>
      </c>
      <c r="BL42" s="374">
        <v>354.29880000000003</v>
      </c>
      <c r="BM42" s="374">
        <v>315.17009999999999</v>
      </c>
      <c r="BN42" s="374">
        <v>299.41070000000002</v>
      </c>
      <c r="BO42" s="374">
        <v>286.15649999999999</v>
      </c>
      <c r="BP42" s="374">
        <v>328.01440000000002</v>
      </c>
      <c r="BQ42" s="374">
        <v>367.48270000000002</v>
      </c>
      <c r="BR42" s="374">
        <v>360.58710000000002</v>
      </c>
      <c r="BS42" s="374">
        <v>334.45589999999999</v>
      </c>
      <c r="BT42" s="374">
        <v>294.6311</v>
      </c>
      <c r="BU42" s="374">
        <v>299.93880000000001</v>
      </c>
      <c r="BV42" s="374">
        <v>332.37990000000002</v>
      </c>
    </row>
    <row r="43" spans="1:74" s="116" customFormat="1" ht="11.1" customHeight="1" x14ac:dyDescent="0.2">
      <c r="A43" s="111" t="s">
        <v>860</v>
      </c>
      <c r="B43" s="187" t="s">
        <v>623</v>
      </c>
      <c r="C43" s="259">
        <v>1010.51503</v>
      </c>
      <c r="D43" s="259">
        <v>1011.5178476</v>
      </c>
      <c r="E43" s="259">
        <v>919.98600902999999</v>
      </c>
      <c r="F43" s="259">
        <v>880.87702233000005</v>
      </c>
      <c r="G43" s="259">
        <v>902.08092968000005</v>
      </c>
      <c r="H43" s="259">
        <v>1014.1996093</v>
      </c>
      <c r="I43" s="259">
        <v>1172.9237115999999</v>
      </c>
      <c r="J43" s="259">
        <v>1158.0650576999999</v>
      </c>
      <c r="K43" s="259">
        <v>1063.2828773000001</v>
      </c>
      <c r="L43" s="259">
        <v>894.89936838999995</v>
      </c>
      <c r="M43" s="259">
        <v>908.06076732999998</v>
      </c>
      <c r="N43" s="259">
        <v>960.84231741999997</v>
      </c>
      <c r="O43" s="259">
        <v>1026.0559828999999</v>
      </c>
      <c r="P43" s="259">
        <v>1102.0192382</v>
      </c>
      <c r="Q43" s="259">
        <v>972.68072902999995</v>
      </c>
      <c r="R43" s="259">
        <v>924.14435900000001</v>
      </c>
      <c r="S43" s="259">
        <v>893.02045710000004</v>
      </c>
      <c r="T43" s="259">
        <v>1031.0002612999999</v>
      </c>
      <c r="U43" s="259">
        <v>1187.0230881</v>
      </c>
      <c r="V43" s="259">
        <v>1107.3194771000001</v>
      </c>
      <c r="W43" s="259">
        <v>1031.9859113</v>
      </c>
      <c r="X43" s="259">
        <v>912.14778225999999</v>
      </c>
      <c r="Y43" s="259">
        <v>929.47487466999996</v>
      </c>
      <c r="Z43" s="259">
        <v>1012.6101671</v>
      </c>
      <c r="AA43" s="259">
        <v>1096.1731193999999</v>
      </c>
      <c r="AB43" s="259">
        <v>1141.8388596</v>
      </c>
      <c r="AC43" s="259">
        <v>1015.1864548</v>
      </c>
      <c r="AD43" s="259">
        <v>931.08124999999995</v>
      </c>
      <c r="AE43" s="259">
        <v>887.24286805999998</v>
      </c>
      <c r="AF43" s="259">
        <v>1006.9443517</v>
      </c>
      <c r="AG43" s="259">
        <v>1112.5656119</v>
      </c>
      <c r="AH43" s="259">
        <v>1062.1315135</v>
      </c>
      <c r="AI43" s="259">
        <v>1030.1924446999999</v>
      </c>
      <c r="AJ43" s="259">
        <v>903.38941193999995</v>
      </c>
      <c r="AK43" s="259">
        <v>927.81637066999997</v>
      </c>
      <c r="AL43" s="259">
        <v>990.18752065000001</v>
      </c>
      <c r="AM43" s="259">
        <v>1062.5822522999999</v>
      </c>
      <c r="AN43" s="259">
        <v>1144.8383186000001</v>
      </c>
      <c r="AO43" s="259">
        <v>1028.9969377</v>
      </c>
      <c r="AP43" s="259">
        <v>914.196145</v>
      </c>
      <c r="AQ43" s="259">
        <v>885.45234418999996</v>
      </c>
      <c r="AR43" s="259">
        <v>1034.1503487</v>
      </c>
      <c r="AS43" s="259">
        <v>1115.9992281</v>
      </c>
      <c r="AT43" s="259">
        <v>1130.3100132</v>
      </c>
      <c r="AU43" s="259">
        <v>1098.5816139999999</v>
      </c>
      <c r="AV43" s="259">
        <v>905.68429031999995</v>
      </c>
      <c r="AW43" s="259">
        <v>888.31696767000005</v>
      </c>
      <c r="AX43" s="259">
        <v>933.70486355000003</v>
      </c>
      <c r="AY43" s="259">
        <v>1019.101</v>
      </c>
      <c r="AZ43" s="259">
        <v>1043.81</v>
      </c>
      <c r="BA43" s="374">
        <v>984.36850000000004</v>
      </c>
      <c r="BB43" s="374">
        <v>908.39949999999999</v>
      </c>
      <c r="BC43" s="374">
        <v>889.78340000000003</v>
      </c>
      <c r="BD43" s="374">
        <v>1032.5309999999999</v>
      </c>
      <c r="BE43" s="374">
        <v>1156.4549999999999</v>
      </c>
      <c r="BF43" s="374">
        <v>1140.952</v>
      </c>
      <c r="BG43" s="374">
        <v>1060.6890000000001</v>
      </c>
      <c r="BH43" s="374">
        <v>904.70100000000002</v>
      </c>
      <c r="BI43" s="374">
        <v>907.29190000000006</v>
      </c>
      <c r="BJ43" s="374">
        <v>990.53390000000002</v>
      </c>
      <c r="BK43" s="374">
        <v>1061.3130000000001</v>
      </c>
      <c r="BL43" s="374">
        <v>1104.627</v>
      </c>
      <c r="BM43" s="374">
        <v>989.40610000000004</v>
      </c>
      <c r="BN43" s="374">
        <v>914.90940000000001</v>
      </c>
      <c r="BO43" s="374">
        <v>895.41700000000003</v>
      </c>
      <c r="BP43" s="374">
        <v>1034.2950000000001</v>
      </c>
      <c r="BQ43" s="374">
        <v>1161.5550000000001</v>
      </c>
      <c r="BR43" s="374">
        <v>1144.7809999999999</v>
      </c>
      <c r="BS43" s="374">
        <v>1065.067</v>
      </c>
      <c r="BT43" s="374">
        <v>910.91160000000002</v>
      </c>
      <c r="BU43" s="374">
        <v>914.40150000000006</v>
      </c>
      <c r="BV43" s="374">
        <v>1001.674</v>
      </c>
    </row>
    <row r="44" spans="1:74" s="116" customFormat="1" ht="11.1" customHeight="1" x14ac:dyDescent="0.2">
      <c r="A44" s="111" t="s">
        <v>861</v>
      </c>
      <c r="B44" s="205" t="s">
        <v>590</v>
      </c>
      <c r="C44" s="259">
        <v>1613.5234255</v>
      </c>
      <c r="D44" s="259">
        <v>1588.7492990000001</v>
      </c>
      <c r="E44" s="259">
        <v>1451.4411006</v>
      </c>
      <c r="F44" s="259">
        <v>1400.4231443000001</v>
      </c>
      <c r="G44" s="259">
        <v>1493.1892581</v>
      </c>
      <c r="H44" s="259">
        <v>1692.7244929999999</v>
      </c>
      <c r="I44" s="259">
        <v>1924.5925703</v>
      </c>
      <c r="J44" s="259">
        <v>1751.725719</v>
      </c>
      <c r="K44" s="259">
        <v>1517.3603923000001</v>
      </c>
      <c r="L44" s="259">
        <v>1424.7420454999999</v>
      </c>
      <c r="M44" s="259">
        <v>1459.2287822999999</v>
      </c>
      <c r="N44" s="259">
        <v>1522.8097203</v>
      </c>
      <c r="O44" s="259">
        <v>1624.9407306000001</v>
      </c>
      <c r="P44" s="259">
        <v>1645.9802706999999</v>
      </c>
      <c r="Q44" s="259">
        <v>1548.6948361</v>
      </c>
      <c r="R44" s="259">
        <v>1437.3075269999999</v>
      </c>
      <c r="S44" s="259">
        <v>1454.3889529</v>
      </c>
      <c r="T44" s="259">
        <v>1572.2843399999999</v>
      </c>
      <c r="U44" s="259">
        <v>1712.3018509999999</v>
      </c>
      <c r="V44" s="259">
        <v>1677.7813329000001</v>
      </c>
      <c r="W44" s="259">
        <v>1536.6006123</v>
      </c>
      <c r="X44" s="259">
        <v>1436.6171764999999</v>
      </c>
      <c r="Y44" s="259">
        <v>1476.7182097</v>
      </c>
      <c r="Z44" s="259">
        <v>1609.3678232</v>
      </c>
      <c r="AA44" s="259">
        <v>1733.7768894000001</v>
      </c>
      <c r="AB44" s="259">
        <v>1728.151415</v>
      </c>
      <c r="AC44" s="259">
        <v>1568.3676581</v>
      </c>
      <c r="AD44" s="259">
        <v>1402.8368717000001</v>
      </c>
      <c r="AE44" s="259">
        <v>1435.8089229</v>
      </c>
      <c r="AF44" s="259">
        <v>1630.7464797</v>
      </c>
      <c r="AG44" s="259">
        <v>1619.6758993999999</v>
      </c>
      <c r="AH44" s="259">
        <v>1670.7735894</v>
      </c>
      <c r="AI44" s="259">
        <v>1522.274735</v>
      </c>
      <c r="AJ44" s="259">
        <v>1417.7202448</v>
      </c>
      <c r="AK44" s="259">
        <v>1516.8270107000001</v>
      </c>
      <c r="AL44" s="259">
        <v>1566.8627835</v>
      </c>
      <c r="AM44" s="259">
        <v>1640.2362787</v>
      </c>
      <c r="AN44" s="259">
        <v>1702.6492381999999</v>
      </c>
      <c r="AO44" s="259">
        <v>1520.273279</v>
      </c>
      <c r="AP44" s="259">
        <v>1356.8121656999999</v>
      </c>
      <c r="AQ44" s="259">
        <v>1415.2903626</v>
      </c>
      <c r="AR44" s="259">
        <v>1559.7361847</v>
      </c>
      <c r="AS44" s="259">
        <v>1671.3636958</v>
      </c>
      <c r="AT44" s="259">
        <v>1650.2330076999999</v>
      </c>
      <c r="AU44" s="259">
        <v>1571.4466649999999</v>
      </c>
      <c r="AV44" s="259">
        <v>1363.0806113000001</v>
      </c>
      <c r="AW44" s="259">
        <v>1384.5361402999999</v>
      </c>
      <c r="AX44" s="259">
        <v>1449.6408916</v>
      </c>
      <c r="AY44" s="259">
        <v>1600.4169999999999</v>
      </c>
      <c r="AZ44" s="259">
        <v>1592.1859999999999</v>
      </c>
      <c r="BA44" s="374">
        <v>1486.029</v>
      </c>
      <c r="BB44" s="374">
        <v>1370.1610000000001</v>
      </c>
      <c r="BC44" s="374">
        <v>1406.837</v>
      </c>
      <c r="BD44" s="374">
        <v>1600.5840000000001</v>
      </c>
      <c r="BE44" s="374">
        <v>1757.421</v>
      </c>
      <c r="BF44" s="374">
        <v>1731.086</v>
      </c>
      <c r="BG44" s="374">
        <v>1541.4069999999999</v>
      </c>
      <c r="BH44" s="374">
        <v>1393.3409999999999</v>
      </c>
      <c r="BI44" s="374">
        <v>1426.0519999999999</v>
      </c>
      <c r="BJ44" s="374">
        <v>1557.98</v>
      </c>
      <c r="BK44" s="374">
        <v>1646.7239999999999</v>
      </c>
      <c r="BL44" s="374">
        <v>1649.3440000000001</v>
      </c>
      <c r="BM44" s="374">
        <v>1500.8019999999999</v>
      </c>
      <c r="BN44" s="374">
        <v>1386.1420000000001</v>
      </c>
      <c r="BO44" s="374">
        <v>1421.296</v>
      </c>
      <c r="BP44" s="374">
        <v>1607.26</v>
      </c>
      <c r="BQ44" s="374">
        <v>1755.856</v>
      </c>
      <c r="BR44" s="374">
        <v>1728.5830000000001</v>
      </c>
      <c r="BS44" s="374">
        <v>1542.9090000000001</v>
      </c>
      <c r="BT44" s="374">
        <v>1408.23</v>
      </c>
      <c r="BU44" s="374">
        <v>1439.83</v>
      </c>
      <c r="BV44" s="374">
        <v>1575.8579999999999</v>
      </c>
    </row>
    <row r="45" spans="1:74" s="116" customFormat="1" ht="11.1" customHeight="1" x14ac:dyDescent="0.2">
      <c r="A45" s="111" t="s">
        <v>862</v>
      </c>
      <c r="B45" s="205" t="s">
        <v>591</v>
      </c>
      <c r="C45" s="259">
        <v>814.38836258000003</v>
      </c>
      <c r="D45" s="259">
        <v>812.85224516999995</v>
      </c>
      <c r="E45" s="259">
        <v>734.23755355000003</v>
      </c>
      <c r="F45" s="259">
        <v>703.79077232999998</v>
      </c>
      <c r="G45" s="259">
        <v>748.06402290000005</v>
      </c>
      <c r="H45" s="259">
        <v>865.03169100000002</v>
      </c>
      <c r="I45" s="259">
        <v>999.68948451999995</v>
      </c>
      <c r="J45" s="259">
        <v>902.2963929</v>
      </c>
      <c r="K45" s="259">
        <v>783.19540467000002</v>
      </c>
      <c r="L45" s="259">
        <v>713.49489934999997</v>
      </c>
      <c r="M45" s="259">
        <v>747.86951699999997</v>
      </c>
      <c r="N45" s="259">
        <v>801.90157968000005</v>
      </c>
      <c r="O45" s="259">
        <v>855.69782548000001</v>
      </c>
      <c r="P45" s="259">
        <v>854.31585142999995</v>
      </c>
      <c r="Q45" s="259">
        <v>793.18747839000002</v>
      </c>
      <c r="R45" s="259">
        <v>744.30284732999996</v>
      </c>
      <c r="S45" s="259">
        <v>731.67265225999995</v>
      </c>
      <c r="T45" s="259">
        <v>810.08213433000003</v>
      </c>
      <c r="U45" s="259">
        <v>892.17884451999998</v>
      </c>
      <c r="V45" s="259">
        <v>890.74261000000001</v>
      </c>
      <c r="W45" s="259">
        <v>828.59899932999997</v>
      </c>
      <c r="X45" s="259">
        <v>733.81094194000002</v>
      </c>
      <c r="Y45" s="259">
        <v>780.039354</v>
      </c>
      <c r="Z45" s="259">
        <v>868.37094193999997</v>
      </c>
      <c r="AA45" s="259">
        <v>916.16369999999995</v>
      </c>
      <c r="AB45" s="259">
        <v>927.55791107000005</v>
      </c>
      <c r="AC45" s="259">
        <v>808.99001386999998</v>
      </c>
      <c r="AD45" s="259">
        <v>738.80112899999995</v>
      </c>
      <c r="AE45" s="259">
        <v>746.04764</v>
      </c>
      <c r="AF45" s="259">
        <v>834.33410700000002</v>
      </c>
      <c r="AG45" s="259">
        <v>868.18060838999997</v>
      </c>
      <c r="AH45" s="259">
        <v>895.18311418999997</v>
      </c>
      <c r="AI45" s="259">
        <v>805.82019966999997</v>
      </c>
      <c r="AJ45" s="259">
        <v>728.91375129000005</v>
      </c>
      <c r="AK45" s="259">
        <v>792.06571667000003</v>
      </c>
      <c r="AL45" s="259">
        <v>845.41123645000005</v>
      </c>
      <c r="AM45" s="259">
        <v>868.50173097000004</v>
      </c>
      <c r="AN45" s="259">
        <v>891.60827393</v>
      </c>
      <c r="AO45" s="259">
        <v>775.10044774000005</v>
      </c>
      <c r="AP45" s="259">
        <v>705.55165599999998</v>
      </c>
      <c r="AQ45" s="259">
        <v>701.81867806000002</v>
      </c>
      <c r="AR45" s="259">
        <v>818.86469599999998</v>
      </c>
      <c r="AS45" s="259">
        <v>897.43257613000003</v>
      </c>
      <c r="AT45" s="259">
        <v>875.92048032000002</v>
      </c>
      <c r="AU45" s="259">
        <v>822.03444100000002</v>
      </c>
      <c r="AV45" s="259">
        <v>707.33373226000003</v>
      </c>
      <c r="AW45" s="259">
        <v>727.04244867</v>
      </c>
      <c r="AX45" s="259">
        <v>782.95104709999998</v>
      </c>
      <c r="AY45" s="259">
        <v>871.93389999999999</v>
      </c>
      <c r="AZ45" s="259">
        <v>852.49180000000001</v>
      </c>
      <c r="BA45" s="374">
        <v>768.11080000000004</v>
      </c>
      <c r="BB45" s="374">
        <v>718.07939999999996</v>
      </c>
      <c r="BC45" s="374">
        <v>722.84249999999997</v>
      </c>
      <c r="BD45" s="374">
        <v>835.16489999999999</v>
      </c>
      <c r="BE45" s="374">
        <v>930.98670000000004</v>
      </c>
      <c r="BF45" s="374">
        <v>918.64189999999996</v>
      </c>
      <c r="BG45" s="374">
        <v>816.25829999999996</v>
      </c>
      <c r="BH45" s="374">
        <v>718.84059999999999</v>
      </c>
      <c r="BI45" s="374">
        <v>750.53139999999996</v>
      </c>
      <c r="BJ45" s="374">
        <v>840.2704</v>
      </c>
      <c r="BK45" s="374">
        <v>883.02530000000002</v>
      </c>
      <c r="BL45" s="374">
        <v>890.31849999999997</v>
      </c>
      <c r="BM45" s="374">
        <v>781.44110000000001</v>
      </c>
      <c r="BN45" s="374">
        <v>730.28380000000004</v>
      </c>
      <c r="BO45" s="374">
        <v>734.61980000000005</v>
      </c>
      <c r="BP45" s="374">
        <v>840.13819999999998</v>
      </c>
      <c r="BQ45" s="374">
        <v>932.62739999999997</v>
      </c>
      <c r="BR45" s="374">
        <v>919.10419999999999</v>
      </c>
      <c r="BS45" s="374">
        <v>818.89120000000003</v>
      </c>
      <c r="BT45" s="374">
        <v>730.7296</v>
      </c>
      <c r="BU45" s="374">
        <v>762.88610000000006</v>
      </c>
      <c r="BV45" s="374">
        <v>853.52380000000005</v>
      </c>
    </row>
    <row r="46" spans="1:74" s="116" customFormat="1" ht="11.1" customHeight="1" x14ac:dyDescent="0.2">
      <c r="A46" s="111" t="s">
        <v>863</v>
      </c>
      <c r="B46" s="205" t="s">
        <v>592</v>
      </c>
      <c r="C46" s="259">
        <v>2105.5361071000002</v>
      </c>
      <c r="D46" s="259">
        <v>2053.5195171999999</v>
      </c>
      <c r="E46" s="259">
        <v>1893.8172148000001</v>
      </c>
      <c r="F46" s="259">
        <v>1896.636084</v>
      </c>
      <c r="G46" s="259">
        <v>2071.6246606</v>
      </c>
      <c r="H46" s="259">
        <v>2313.4757453000002</v>
      </c>
      <c r="I46" s="259">
        <v>2572.5715006</v>
      </c>
      <c r="J46" s="259">
        <v>2503.1564822999999</v>
      </c>
      <c r="K46" s="259">
        <v>2254.2060956999999</v>
      </c>
      <c r="L46" s="259">
        <v>1971.8379706000001</v>
      </c>
      <c r="M46" s="259">
        <v>1957.1778346999999</v>
      </c>
      <c r="N46" s="259">
        <v>1995.2001719</v>
      </c>
      <c r="O46" s="259">
        <v>2131.7008234999998</v>
      </c>
      <c r="P46" s="259">
        <v>2179.1019449999999</v>
      </c>
      <c r="Q46" s="259">
        <v>2036.9004829</v>
      </c>
      <c r="R46" s="259">
        <v>1917.607602</v>
      </c>
      <c r="S46" s="259">
        <v>1969.5436668</v>
      </c>
      <c r="T46" s="259">
        <v>2323.8620727000002</v>
      </c>
      <c r="U46" s="259">
        <v>2460.6484365000001</v>
      </c>
      <c r="V46" s="259">
        <v>2427.1095997000002</v>
      </c>
      <c r="W46" s="259">
        <v>2284.6279017000002</v>
      </c>
      <c r="X46" s="259">
        <v>2016.8666784</v>
      </c>
      <c r="Y46" s="259">
        <v>2012.8191019999999</v>
      </c>
      <c r="Z46" s="259">
        <v>2114.0419671</v>
      </c>
      <c r="AA46" s="259">
        <v>2397.1944210000001</v>
      </c>
      <c r="AB46" s="259">
        <v>2319.7690868</v>
      </c>
      <c r="AC46" s="259">
        <v>2072.0891919000001</v>
      </c>
      <c r="AD46" s="259">
        <v>1916.7132942999999</v>
      </c>
      <c r="AE46" s="259">
        <v>2039.7186594</v>
      </c>
      <c r="AF46" s="259">
        <v>2353.0508682999998</v>
      </c>
      <c r="AG46" s="259">
        <v>2459.5541535000002</v>
      </c>
      <c r="AH46" s="259">
        <v>2469.4710877000002</v>
      </c>
      <c r="AI46" s="259">
        <v>2328.5561520000001</v>
      </c>
      <c r="AJ46" s="259">
        <v>2003.0938541999999</v>
      </c>
      <c r="AK46" s="259">
        <v>2030.0027097</v>
      </c>
      <c r="AL46" s="259">
        <v>2101.7102432000001</v>
      </c>
      <c r="AM46" s="259">
        <v>2295.2202889999999</v>
      </c>
      <c r="AN46" s="259">
        <v>2416.1046892999998</v>
      </c>
      <c r="AO46" s="259">
        <v>2088.4679922999999</v>
      </c>
      <c r="AP46" s="259">
        <v>1943.287098</v>
      </c>
      <c r="AQ46" s="259">
        <v>2089.7691813000001</v>
      </c>
      <c r="AR46" s="259">
        <v>2441.9778067000002</v>
      </c>
      <c r="AS46" s="259">
        <v>2579.32339</v>
      </c>
      <c r="AT46" s="259">
        <v>2528.5553928999998</v>
      </c>
      <c r="AU46" s="259">
        <v>2344.762127</v>
      </c>
      <c r="AV46" s="259">
        <v>1999.3084200000001</v>
      </c>
      <c r="AW46" s="259">
        <v>1977.4990600000001</v>
      </c>
      <c r="AX46" s="259">
        <v>1980.6326380999999</v>
      </c>
      <c r="AY46" s="259">
        <v>2280.9470000000001</v>
      </c>
      <c r="AZ46" s="259">
        <v>2259.3739999999998</v>
      </c>
      <c r="BA46" s="374">
        <v>2027.357</v>
      </c>
      <c r="BB46" s="374">
        <v>1930.586</v>
      </c>
      <c r="BC46" s="374">
        <v>2047.538</v>
      </c>
      <c r="BD46" s="374">
        <v>2388.297</v>
      </c>
      <c r="BE46" s="374">
        <v>2573.1660000000002</v>
      </c>
      <c r="BF46" s="374">
        <v>2572.3029999999999</v>
      </c>
      <c r="BG46" s="374">
        <v>2378.3789999999999</v>
      </c>
      <c r="BH46" s="374">
        <v>2038.6510000000001</v>
      </c>
      <c r="BI46" s="374">
        <v>1995.44</v>
      </c>
      <c r="BJ46" s="374">
        <v>2185.88</v>
      </c>
      <c r="BK46" s="374">
        <v>2372.5810000000001</v>
      </c>
      <c r="BL46" s="374">
        <v>2370.1120000000001</v>
      </c>
      <c r="BM46" s="374">
        <v>2057.9580000000001</v>
      </c>
      <c r="BN46" s="374">
        <v>1964.644</v>
      </c>
      <c r="BO46" s="374">
        <v>2076.8989999999999</v>
      </c>
      <c r="BP46" s="374">
        <v>2418.875</v>
      </c>
      <c r="BQ46" s="374">
        <v>2603.643</v>
      </c>
      <c r="BR46" s="374">
        <v>2603.317</v>
      </c>
      <c r="BS46" s="374">
        <v>2411.3009999999999</v>
      </c>
      <c r="BT46" s="374">
        <v>2070.779</v>
      </c>
      <c r="BU46" s="374">
        <v>2024.731</v>
      </c>
      <c r="BV46" s="374">
        <v>2242.4450000000002</v>
      </c>
    </row>
    <row r="47" spans="1:74" s="116" customFormat="1" ht="11.1" customHeight="1" x14ac:dyDescent="0.2">
      <c r="A47" s="111" t="s">
        <v>864</v>
      </c>
      <c r="B47" s="205" t="s">
        <v>593</v>
      </c>
      <c r="C47" s="259">
        <v>887.52385871000001</v>
      </c>
      <c r="D47" s="259">
        <v>882.70974206999995</v>
      </c>
      <c r="E47" s="259">
        <v>801.44096064999997</v>
      </c>
      <c r="F47" s="259">
        <v>796.295028</v>
      </c>
      <c r="G47" s="259">
        <v>837.07707289999996</v>
      </c>
      <c r="H47" s="259">
        <v>924.63078967000001</v>
      </c>
      <c r="I47" s="259">
        <v>1020.33222</v>
      </c>
      <c r="J47" s="259">
        <v>1000.0008913</v>
      </c>
      <c r="K47" s="259">
        <v>925.09598332999997</v>
      </c>
      <c r="L47" s="259">
        <v>789.93136934999995</v>
      </c>
      <c r="M47" s="259">
        <v>801.22187499999995</v>
      </c>
      <c r="N47" s="259">
        <v>824.47724805999997</v>
      </c>
      <c r="O47" s="259">
        <v>911.42645742000002</v>
      </c>
      <c r="P47" s="259">
        <v>924.13858035999999</v>
      </c>
      <c r="Q47" s="259">
        <v>854.80108194000002</v>
      </c>
      <c r="R47" s="259">
        <v>820.90436299999999</v>
      </c>
      <c r="S47" s="259">
        <v>794.30313032000004</v>
      </c>
      <c r="T47" s="259">
        <v>910.13407299999994</v>
      </c>
      <c r="U47" s="259">
        <v>948.68834547999995</v>
      </c>
      <c r="V47" s="259">
        <v>961.94145129000003</v>
      </c>
      <c r="W47" s="259">
        <v>928.55058332999999</v>
      </c>
      <c r="X47" s="259">
        <v>788.00255000000004</v>
      </c>
      <c r="Y47" s="259">
        <v>776.65246666999997</v>
      </c>
      <c r="Z47" s="259">
        <v>849.83147676999999</v>
      </c>
      <c r="AA47" s="259">
        <v>976.47876065000003</v>
      </c>
      <c r="AB47" s="259">
        <v>1002.238285</v>
      </c>
      <c r="AC47" s="259">
        <v>825.44218290000003</v>
      </c>
      <c r="AD47" s="259">
        <v>760.52557300000001</v>
      </c>
      <c r="AE47" s="259">
        <v>773.93288323000002</v>
      </c>
      <c r="AF47" s="259">
        <v>904.85996999999998</v>
      </c>
      <c r="AG47" s="259">
        <v>939.32594289999997</v>
      </c>
      <c r="AH47" s="259">
        <v>947.96276225999998</v>
      </c>
      <c r="AI47" s="259">
        <v>941.39599399999997</v>
      </c>
      <c r="AJ47" s="259">
        <v>786.54853387000003</v>
      </c>
      <c r="AK47" s="259">
        <v>798.70077600000002</v>
      </c>
      <c r="AL47" s="259">
        <v>838.48214968000002</v>
      </c>
      <c r="AM47" s="259">
        <v>909.05235613000002</v>
      </c>
      <c r="AN47" s="259">
        <v>971.21627785999999</v>
      </c>
      <c r="AO47" s="259">
        <v>839.27784741999994</v>
      </c>
      <c r="AP47" s="259">
        <v>745.85718667000003</v>
      </c>
      <c r="AQ47" s="259">
        <v>761.28374871000005</v>
      </c>
      <c r="AR47" s="259">
        <v>898.03463233000002</v>
      </c>
      <c r="AS47" s="259">
        <v>973.83928289999994</v>
      </c>
      <c r="AT47" s="259">
        <v>977.69388387000004</v>
      </c>
      <c r="AU47" s="259">
        <v>905.35980732999997</v>
      </c>
      <c r="AV47" s="259">
        <v>753.40056742000002</v>
      </c>
      <c r="AW47" s="259">
        <v>722.91735100000005</v>
      </c>
      <c r="AX47" s="259">
        <v>746.37975097000003</v>
      </c>
      <c r="AY47" s="259">
        <v>892.93060000000003</v>
      </c>
      <c r="AZ47" s="259">
        <v>908.46220000000005</v>
      </c>
      <c r="BA47" s="374">
        <v>801.62559999999996</v>
      </c>
      <c r="BB47" s="374">
        <v>765.82719999999995</v>
      </c>
      <c r="BC47" s="374">
        <v>770.88130000000001</v>
      </c>
      <c r="BD47" s="374">
        <v>898.28070000000002</v>
      </c>
      <c r="BE47" s="374">
        <v>977.95839999999998</v>
      </c>
      <c r="BF47" s="374">
        <v>994.85119999999995</v>
      </c>
      <c r="BG47" s="374">
        <v>936.46450000000004</v>
      </c>
      <c r="BH47" s="374">
        <v>775.19979999999998</v>
      </c>
      <c r="BI47" s="374">
        <v>758.39499999999998</v>
      </c>
      <c r="BJ47" s="374">
        <v>844.80359999999996</v>
      </c>
      <c r="BK47" s="374">
        <v>928.9742</v>
      </c>
      <c r="BL47" s="374">
        <v>950.89329999999995</v>
      </c>
      <c r="BM47" s="374">
        <v>815.36760000000004</v>
      </c>
      <c r="BN47" s="374">
        <v>776.81569999999999</v>
      </c>
      <c r="BO47" s="374">
        <v>781.12170000000003</v>
      </c>
      <c r="BP47" s="374">
        <v>909.77329999999995</v>
      </c>
      <c r="BQ47" s="374">
        <v>988.76969999999994</v>
      </c>
      <c r="BR47" s="374">
        <v>1002.521</v>
      </c>
      <c r="BS47" s="374">
        <v>945.83820000000003</v>
      </c>
      <c r="BT47" s="374">
        <v>783.19479999999999</v>
      </c>
      <c r="BU47" s="374">
        <v>765.96439999999996</v>
      </c>
      <c r="BV47" s="374">
        <v>861.57669999999996</v>
      </c>
    </row>
    <row r="48" spans="1:74" s="116" customFormat="1" ht="11.1" customHeight="1" x14ac:dyDescent="0.2">
      <c r="A48" s="111" t="s">
        <v>865</v>
      </c>
      <c r="B48" s="205" t="s">
        <v>594</v>
      </c>
      <c r="C48" s="259">
        <v>1412.8299923</v>
      </c>
      <c r="D48" s="259">
        <v>1379.5453393</v>
      </c>
      <c r="E48" s="259">
        <v>1295.9776539</v>
      </c>
      <c r="F48" s="259">
        <v>1341.3848556999999</v>
      </c>
      <c r="G48" s="259">
        <v>1466.1883826000001</v>
      </c>
      <c r="H48" s="259">
        <v>1726.565323</v>
      </c>
      <c r="I48" s="259">
        <v>1850.8494184000001</v>
      </c>
      <c r="J48" s="259">
        <v>1896.9608215999999</v>
      </c>
      <c r="K48" s="259">
        <v>1729.7433490000001</v>
      </c>
      <c r="L48" s="259">
        <v>1439.4932326000001</v>
      </c>
      <c r="M48" s="259">
        <v>1342.4795509999999</v>
      </c>
      <c r="N48" s="259">
        <v>1341.6701074</v>
      </c>
      <c r="O48" s="259">
        <v>1503.6029142</v>
      </c>
      <c r="P48" s="259">
        <v>1454.7409886</v>
      </c>
      <c r="Q48" s="259">
        <v>1333.6576639</v>
      </c>
      <c r="R48" s="259">
        <v>1371.411746</v>
      </c>
      <c r="S48" s="259">
        <v>1406.5786705999999</v>
      </c>
      <c r="T48" s="259">
        <v>1723.6444300000001</v>
      </c>
      <c r="U48" s="259">
        <v>1826.2843706000001</v>
      </c>
      <c r="V48" s="259">
        <v>1884.8356025999999</v>
      </c>
      <c r="W48" s="259">
        <v>1838.3128437</v>
      </c>
      <c r="X48" s="259">
        <v>1536.1244729</v>
      </c>
      <c r="Y48" s="259">
        <v>1375.5064877</v>
      </c>
      <c r="Z48" s="259">
        <v>1516.6060229</v>
      </c>
      <c r="AA48" s="259">
        <v>1643.8234181</v>
      </c>
      <c r="AB48" s="259">
        <v>1669.3786436</v>
      </c>
      <c r="AC48" s="259">
        <v>1429.7977100000001</v>
      </c>
      <c r="AD48" s="259">
        <v>1399.3777520000001</v>
      </c>
      <c r="AE48" s="259">
        <v>1457.5629799999999</v>
      </c>
      <c r="AF48" s="259">
        <v>1730.5330260000001</v>
      </c>
      <c r="AG48" s="259">
        <v>1824.548871</v>
      </c>
      <c r="AH48" s="259">
        <v>1883.3043531999999</v>
      </c>
      <c r="AI48" s="259">
        <v>1866.8823709999999</v>
      </c>
      <c r="AJ48" s="259">
        <v>1570.3505164999999</v>
      </c>
      <c r="AK48" s="259">
        <v>1428.5267533000001</v>
      </c>
      <c r="AL48" s="259">
        <v>1463.180151</v>
      </c>
      <c r="AM48" s="259">
        <v>1559.2925700000001</v>
      </c>
      <c r="AN48" s="259">
        <v>1581.2125378999999</v>
      </c>
      <c r="AO48" s="259">
        <v>1467.5380329</v>
      </c>
      <c r="AP48" s="259">
        <v>1377.2476343000001</v>
      </c>
      <c r="AQ48" s="259">
        <v>1398.9437026000001</v>
      </c>
      <c r="AR48" s="259">
        <v>1724.8588337000001</v>
      </c>
      <c r="AS48" s="259">
        <v>1912.9108374</v>
      </c>
      <c r="AT48" s="259">
        <v>1950.09718</v>
      </c>
      <c r="AU48" s="259">
        <v>1846.3401329999999</v>
      </c>
      <c r="AV48" s="259">
        <v>1565.4337235</v>
      </c>
      <c r="AW48" s="259">
        <v>1362.627759</v>
      </c>
      <c r="AX48" s="259">
        <v>1401.1092529</v>
      </c>
      <c r="AY48" s="259">
        <v>1523.8130000000001</v>
      </c>
      <c r="AZ48" s="259">
        <v>1493.7080000000001</v>
      </c>
      <c r="BA48" s="374">
        <v>1413.8320000000001</v>
      </c>
      <c r="BB48" s="374">
        <v>1399.7429999999999</v>
      </c>
      <c r="BC48" s="374">
        <v>1464.441</v>
      </c>
      <c r="BD48" s="374">
        <v>1755.231</v>
      </c>
      <c r="BE48" s="374">
        <v>1881.9490000000001</v>
      </c>
      <c r="BF48" s="374">
        <v>1941.5150000000001</v>
      </c>
      <c r="BG48" s="374">
        <v>1829.99</v>
      </c>
      <c r="BH48" s="374">
        <v>1552.0940000000001</v>
      </c>
      <c r="BI48" s="374">
        <v>1393.434</v>
      </c>
      <c r="BJ48" s="374">
        <v>1479.067</v>
      </c>
      <c r="BK48" s="374">
        <v>1573.0540000000001</v>
      </c>
      <c r="BL48" s="374">
        <v>1579.8209999999999</v>
      </c>
      <c r="BM48" s="374">
        <v>1422.384</v>
      </c>
      <c r="BN48" s="374">
        <v>1410.252</v>
      </c>
      <c r="BO48" s="374">
        <v>1477.796</v>
      </c>
      <c r="BP48" s="374">
        <v>1796.4280000000001</v>
      </c>
      <c r="BQ48" s="374">
        <v>1924.4349999999999</v>
      </c>
      <c r="BR48" s="374">
        <v>1984.1559999999999</v>
      </c>
      <c r="BS48" s="374">
        <v>1870.1279999999999</v>
      </c>
      <c r="BT48" s="374">
        <v>1566.752</v>
      </c>
      <c r="BU48" s="374">
        <v>1405.8530000000001</v>
      </c>
      <c r="BV48" s="374">
        <v>1499.9179999999999</v>
      </c>
    </row>
    <row r="49" spans="1:74" s="116" customFormat="1" ht="11.1" customHeight="1" x14ac:dyDescent="0.2">
      <c r="A49" s="111" t="s">
        <v>866</v>
      </c>
      <c r="B49" s="205" t="s">
        <v>595</v>
      </c>
      <c r="C49" s="259">
        <v>695.05964902999995</v>
      </c>
      <c r="D49" s="259">
        <v>692.14954896999996</v>
      </c>
      <c r="E49" s="259">
        <v>647.61841967999999</v>
      </c>
      <c r="F49" s="259">
        <v>660.67933866999999</v>
      </c>
      <c r="G49" s="259">
        <v>715.93161161</v>
      </c>
      <c r="H49" s="259">
        <v>839.51156933000004</v>
      </c>
      <c r="I49" s="259">
        <v>890.34922226000003</v>
      </c>
      <c r="J49" s="259">
        <v>907.11648064999997</v>
      </c>
      <c r="K49" s="259">
        <v>796.29677232999995</v>
      </c>
      <c r="L49" s="259">
        <v>688.08656355000005</v>
      </c>
      <c r="M49" s="259">
        <v>662.13388567000004</v>
      </c>
      <c r="N49" s="259">
        <v>699.26089870999999</v>
      </c>
      <c r="O49" s="259">
        <v>739.17392515999995</v>
      </c>
      <c r="P49" s="259">
        <v>713.74874750000004</v>
      </c>
      <c r="Q49" s="259">
        <v>655.05115193999995</v>
      </c>
      <c r="R49" s="259">
        <v>667.99101267000003</v>
      </c>
      <c r="S49" s="259">
        <v>716.41082065000001</v>
      </c>
      <c r="T49" s="259">
        <v>850.63220133000004</v>
      </c>
      <c r="U49" s="259">
        <v>908.25910161000002</v>
      </c>
      <c r="V49" s="259">
        <v>881.91937742000005</v>
      </c>
      <c r="W49" s="259">
        <v>789.16808232999995</v>
      </c>
      <c r="X49" s="259">
        <v>662.57137935000003</v>
      </c>
      <c r="Y49" s="259">
        <v>668.24557566999999</v>
      </c>
      <c r="Z49" s="259">
        <v>723.53786258000002</v>
      </c>
      <c r="AA49" s="259">
        <v>716.94657934999998</v>
      </c>
      <c r="AB49" s="259">
        <v>700.74965393000002</v>
      </c>
      <c r="AC49" s="259">
        <v>650.84863839000002</v>
      </c>
      <c r="AD49" s="259">
        <v>667.02381066999999</v>
      </c>
      <c r="AE49" s="259">
        <v>718.11725451999996</v>
      </c>
      <c r="AF49" s="259">
        <v>835.28984366999998</v>
      </c>
      <c r="AG49" s="259">
        <v>916.13385031999996</v>
      </c>
      <c r="AH49" s="259">
        <v>856.03849226</v>
      </c>
      <c r="AI49" s="259">
        <v>812.54515000000004</v>
      </c>
      <c r="AJ49" s="259">
        <v>693.82163645000003</v>
      </c>
      <c r="AK49" s="259">
        <v>675.95258200000001</v>
      </c>
      <c r="AL49" s="259">
        <v>707.8507171</v>
      </c>
      <c r="AM49" s="259">
        <v>726.40841322999995</v>
      </c>
      <c r="AN49" s="259">
        <v>689.49826607</v>
      </c>
      <c r="AO49" s="259">
        <v>660.89265838999995</v>
      </c>
      <c r="AP49" s="259">
        <v>666.47494167000002</v>
      </c>
      <c r="AQ49" s="259">
        <v>680.96887774000004</v>
      </c>
      <c r="AR49" s="259">
        <v>848.56936932999997</v>
      </c>
      <c r="AS49" s="259">
        <v>886.6160529</v>
      </c>
      <c r="AT49" s="259">
        <v>908.58392934999995</v>
      </c>
      <c r="AU49" s="259">
        <v>825.14880400000004</v>
      </c>
      <c r="AV49" s="259">
        <v>711.54870289999997</v>
      </c>
      <c r="AW49" s="259">
        <v>681.07804867000004</v>
      </c>
      <c r="AX49" s="259">
        <v>727.70110967999995</v>
      </c>
      <c r="AY49" s="259">
        <v>740.56690000000003</v>
      </c>
      <c r="AZ49" s="259">
        <v>722.63499999999999</v>
      </c>
      <c r="BA49" s="374">
        <v>671.86749999999995</v>
      </c>
      <c r="BB49" s="374">
        <v>677.64149999999995</v>
      </c>
      <c r="BC49" s="374">
        <v>715.63679999999999</v>
      </c>
      <c r="BD49" s="374">
        <v>845.80619999999999</v>
      </c>
      <c r="BE49" s="374">
        <v>936.96559999999999</v>
      </c>
      <c r="BF49" s="374">
        <v>927.24260000000004</v>
      </c>
      <c r="BG49" s="374">
        <v>837.95010000000002</v>
      </c>
      <c r="BH49" s="374">
        <v>719.60080000000005</v>
      </c>
      <c r="BI49" s="374">
        <v>700.17849999999999</v>
      </c>
      <c r="BJ49" s="374">
        <v>739.73760000000004</v>
      </c>
      <c r="BK49" s="374">
        <v>747.83479999999997</v>
      </c>
      <c r="BL49" s="374">
        <v>734.31290000000001</v>
      </c>
      <c r="BM49" s="374">
        <v>686.88520000000005</v>
      </c>
      <c r="BN49" s="374">
        <v>692.93269999999995</v>
      </c>
      <c r="BO49" s="374">
        <v>732.24639999999999</v>
      </c>
      <c r="BP49" s="374">
        <v>861.67510000000004</v>
      </c>
      <c r="BQ49" s="374">
        <v>952.63350000000003</v>
      </c>
      <c r="BR49" s="374">
        <v>942.97299999999996</v>
      </c>
      <c r="BS49" s="374">
        <v>854.0856</v>
      </c>
      <c r="BT49" s="374">
        <v>736.13909999999998</v>
      </c>
      <c r="BU49" s="374">
        <v>718.00620000000004</v>
      </c>
      <c r="BV49" s="374">
        <v>754.76030000000003</v>
      </c>
    </row>
    <row r="50" spans="1:74" s="116" customFormat="1" ht="11.1" customHeight="1" x14ac:dyDescent="0.2">
      <c r="A50" s="111" t="s">
        <v>867</v>
      </c>
      <c r="B50" s="205" t="s">
        <v>259</v>
      </c>
      <c r="C50" s="259">
        <v>1105.2616668000001</v>
      </c>
      <c r="D50" s="259">
        <v>1093.1562793000001</v>
      </c>
      <c r="E50" s="259">
        <v>1055.1840818999999</v>
      </c>
      <c r="F50" s="259">
        <v>1005.8142810000001</v>
      </c>
      <c r="G50" s="259">
        <v>1013.0798334999999</v>
      </c>
      <c r="H50" s="259">
        <v>1087.0698887000001</v>
      </c>
      <c r="I50" s="259">
        <v>1115.7513389999999</v>
      </c>
      <c r="J50" s="259">
        <v>1216.6945241999999</v>
      </c>
      <c r="K50" s="259">
        <v>1149.7893369999999</v>
      </c>
      <c r="L50" s="259">
        <v>1113.6307334999999</v>
      </c>
      <c r="M50" s="259">
        <v>1040.7084159999999</v>
      </c>
      <c r="N50" s="259">
        <v>1069.4412774</v>
      </c>
      <c r="O50" s="259">
        <v>1160.2599126</v>
      </c>
      <c r="P50" s="259">
        <v>1131.2932103999999</v>
      </c>
      <c r="Q50" s="259">
        <v>1031.5789735000001</v>
      </c>
      <c r="R50" s="259">
        <v>1025.5828687000001</v>
      </c>
      <c r="S50" s="259">
        <v>1037.7704260999999</v>
      </c>
      <c r="T50" s="259">
        <v>1074.3307563000001</v>
      </c>
      <c r="U50" s="259">
        <v>1196.6533681000001</v>
      </c>
      <c r="V50" s="259">
        <v>1174.6937129</v>
      </c>
      <c r="W50" s="259">
        <v>1163.5041862999999</v>
      </c>
      <c r="X50" s="259">
        <v>1070.2855142000001</v>
      </c>
      <c r="Y50" s="259">
        <v>1013.2396927</v>
      </c>
      <c r="Z50" s="259">
        <v>1131.3460623000001</v>
      </c>
      <c r="AA50" s="259">
        <v>1121.9041961</v>
      </c>
      <c r="AB50" s="259">
        <v>1126.7213354</v>
      </c>
      <c r="AC50" s="259">
        <v>1011.0425281</v>
      </c>
      <c r="AD50" s="259">
        <v>1034.450028</v>
      </c>
      <c r="AE50" s="259">
        <v>1012.4371687</v>
      </c>
      <c r="AF50" s="259">
        <v>1106.5226299999999</v>
      </c>
      <c r="AG50" s="259">
        <v>1196.2301281</v>
      </c>
      <c r="AH50" s="259">
        <v>1182.1001567999999</v>
      </c>
      <c r="AI50" s="259">
        <v>1206.2121787000001</v>
      </c>
      <c r="AJ50" s="259">
        <v>1126.9808726000001</v>
      </c>
      <c r="AK50" s="259">
        <v>989.29960932999995</v>
      </c>
      <c r="AL50" s="259">
        <v>1104.717281</v>
      </c>
      <c r="AM50" s="259">
        <v>1076.5049747999999</v>
      </c>
      <c r="AN50" s="259">
        <v>1059.2866478999999</v>
      </c>
      <c r="AO50" s="259">
        <v>1014.1997329</v>
      </c>
      <c r="AP50" s="259">
        <v>1030.0106797000001</v>
      </c>
      <c r="AQ50" s="259">
        <v>949.64300742</v>
      </c>
      <c r="AR50" s="259">
        <v>1093.0964102999999</v>
      </c>
      <c r="AS50" s="259">
        <v>1177.6183148</v>
      </c>
      <c r="AT50" s="259">
        <v>1148.6743884</v>
      </c>
      <c r="AU50" s="259">
        <v>1190.9103117</v>
      </c>
      <c r="AV50" s="259">
        <v>1115.9634206000001</v>
      </c>
      <c r="AW50" s="259">
        <v>1030.2434263</v>
      </c>
      <c r="AX50" s="259">
        <v>1108.0929865000001</v>
      </c>
      <c r="AY50" s="259">
        <v>1087.0150000000001</v>
      </c>
      <c r="AZ50" s="259">
        <v>1069.644</v>
      </c>
      <c r="BA50" s="374">
        <v>1024.386</v>
      </c>
      <c r="BB50" s="374">
        <v>1012.148</v>
      </c>
      <c r="BC50" s="374">
        <v>986.78150000000005</v>
      </c>
      <c r="BD50" s="374">
        <v>1086.4290000000001</v>
      </c>
      <c r="BE50" s="374">
        <v>1145.8789999999999</v>
      </c>
      <c r="BF50" s="374">
        <v>1172.424</v>
      </c>
      <c r="BG50" s="374">
        <v>1159.4870000000001</v>
      </c>
      <c r="BH50" s="374">
        <v>1099.1690000000001</v>
      </c>
      <c r="BI50" s="374">
        <v>1038.547</v>
      </c>
      <c r="BJ50" s="374">
        <v>1120.1369999999999</v>
      </c>
      <c r="BK50" s="374">
        <v>1117.472</v>
      </c>
      <c r="BL50" s="374">
        <v>1113.9970000000001</v>
      </c>
      <c r="BM50" s="374">
        <v>1041.3800000000001</v>
      </c>
      <c r="BN50" s="374">
        <v>1029.816</v>
      </c>
      <c r="BO50" s="374">
        <v>1004.96</v>
      </c>
      <c r="BP50" s="374">
        <v>1099.4639999999999</v>
      </c>
      <c r="BQ50" s="374">
        <v>1158.3240000000001</v>
      </c>
      <c r="BR50" s="374">
        <v>1189.5530000000001</v>
      </c>
      <c r="BS50" s="374">
        <v>1174.2550000000001</v>
      </c>
      <c r="BT50" s="374">
        <v>1114.231</v>
      </c>
      <c r="BU50" s="374">
        <v>1054.4079999999999</v>
      </c>
      <c r="BV50" s="374">
        <v>1135.0150000000001</v>
      </c>
    </row>
    <row r="51" spans="1:74" s="116" customFormat="1" ht="11.1" customHeight="1" x14ac:dyDescent="0.2">
      <c r="A51" s="111" t="s">
        <v>868</v>
      </c>
      <c r="B51" s="205" t="s">
        <v>260</v>
      </c>
      <c r="C51" s="259">
        <v>46.218376773999999</v>
      </c>
      <c r="D51" s="259">
        <v>46.479645171999998</v>
      </c>
      <c r="E51" s="259">
        <v>43.463917097</v>
      </c>
      <c r="F51" s="259">
        <v>42.790675333000003</v>
      </c>
      <c r="G51" s="259">
        <v>41.522845160999999</v>
      </c>
      <c r="H51" s="259">
        <v>41.825812333000002</v>
      </c>
      <c r="I51" s="259">
        <v>42.364935160999998</v>
      </c>
      <c r="J51" s="259">
        <v>43.665763871000003</v>
      </c>
      <c r="K51" s="259">
        <v>42.847057667000001</v>
      </c>
      <c r="L51" s="259">
        <v>43.717998065000003</v>
      </c>
      <c r="M51" s="259">
        <v>45.201676667000001</v>
      </c>
      <c r="N51" s="259">
        <v>46.391378064999998</v>
      </c>
      <c r="O51" s="259">
        <v>44.936419354999998</v>
      </c>
      <c r="P51" s="259">
        <v>43.543373213999999</v>
      </c>
      <c r="Q51" s="259">
        <v>41.860784838999997</v>
      </c>
      <c r="R51" s="259">
        <v>42.754733667000004</v>
      </c>
      <c r="S51" s="259">
        <v>42.01267</v>
      </c>
      <c r="T51" s="259">
        <v>41.630243333000003</v>
      </c>
      <c r="U51" s="259">
        <v>42.485750645000003</v>
      </c>
      <c r="V51" s="259">
        <v>43.539043548000002</v>
      </c>
      <c r="W51" s="259">
        <v>43.193650667</v>
      </c>
      <c r="X51" s="259">
        <v>43.287511934999998</v>
      </c>
      <c r="Y51" s="259">
        <v>43.688008666999998</v>
      </c>
      <c r="Z51" s="259">
        <v>45.560479999999998</v>
      </c>
      <c r="AA51" s="259">
        <v>44.073560645000001</v>
      </c>
      <c r="AB51" s="259">
        <v>44.854883213999997</v>
      </c>
      <c r="AC51" s="259">
        <v>42.200133225999998</v>
      </c>
      <c r="AD51" s="259">
        <v>41.215752000000002</v>
      </c>
      <c r="AE51" s="259">
        <v>40.832329031999997</v>
      </c>
      <c r="AF51" s="259">
        <v>41.166615667000002</v>
      </c>
      <c r="AG51" s="259">
        <v>42.207885161</v>
      </c>
      <c r="AH51" s="259">
        <v>43.098138710000001</v>
      </c>
      <c r="AI51" s="259">
        <v>43.953079000000002</v>
      </c>
      <c r="AJ51" s="259">
        <v>43.957948709999997</v>
      </c>
      <c r="AK51" s="259">
        <v>43.520268332999997</v>
      </c>
      <c r="AL51" s="259">
        <v>43.264064839</v>
      </c>
      <c r="AM51" s="259">
        <v>42.474487097000001</v>
      </c>
      <c r="AN51" s="259">
        <v>44.351745356999999</v>
      </c>
      <c r="AO51" s="259">
        <v>41.148510645000002</v>
      </c>
      <c r="AP51" s="259">
        <v>41.651121666999998</v>
      </c>
      <c r="AQ51" s="259">
        <v>39.648308387</v>
      </c>
      <c r="AR51" s="259">
        <v>41.001066332999997</v>
      </c>
      <c r="AS51" s="259">
        <v>42.985153548</v>
      </c>
      <c r="AT51" s="259">
        <v>44.728009032000003</v>
      </c>
      <c r="AU51" s="259">
        <v>44.928871000000001</v>
      </c>
      <c r="AV51" s="259">
        <v>43.058562903000002</v>
      </c>
      <c r="AW51" s="259">
        <v>44.780959332999998</v>
      </c>
      <c r="AX51" s="259">
        <v>44.554356128999999</v>
      </c>
      <c r="AY51" s="259">
        <v>43.344459999999998</v>
      </c>
      <c r="AZ51" s="259">
        <v>44.486150000000002</v>
      </c>
      <c r="BA51" s="374">
        <v>41.5764</v>
      </c>
      <c r="BB51" s="374">
        <v>41.544719999999998</v>
      </c>
      <c r="BC51" s="374">
        <v>40.453189999999999</v>
      </c>
      <c r="BD51" s="374">
        <v>41.386760000000002</v>
      </c>
      <c r="BE51" s="374">
        <v>43.052759999999999</v>
      </c>
      <c r="BF51" s="374">
        <v>44.30977</v>
      </c>
      <c r="BG51" s="374">
        <v>44.32611</v>
      </c>
      <c r="BH51" s="374">
        <v>43.22184</v>
      </c>
      <c r="BI51" s="374">
        <v>44.148769999999999</v>
      </c>
      <c r="BJ51" s="374">
        <v>44.310690000000001</v>
      </c>
      <c r="BK51" s="374">
        <v>43.782420000000002</v>
      </c>
      <c r="BL51" s="374">
        <v>44.389650000000003</v>
      </c>
      <c r="BM51" s="374">
        <v>41.571579999999997</v>
      </c>
      <c r="BN51" s="374">
        <v>41.669269999999997</v>
      </c>
      <c r="BO51" s="374">
        <v>40.605780000000003</v>
      </c>
      <c r="BP51" s="374">
        <v>41.598619999999997</v>
      </c>
      <c r="BQ51" s="374">
        <v>43.209339999999997</v>
      </c>
      <c r="BR51" s="374">
        <v>44.46969</v>
      </c>
      <c r="BS51" s="374">
        <v>44.44746</v>
      </c>
      <c r="BT51" s="374">
        <v>43.453569999999999</v>
      </c>
      <c r="BU51" s="374">
        <v>44.37182</v>
      </c>
      <c r="BV51" s="374">
        <v>44.444110000000002</v>
      </c>
    </row>
    <row r="52" spans="1:74" s="116" customFormat="1" ht="11.1" customHeight="1" x14ac:dyDescent="0.2">
      <c r="A52" s="111" t="s">
        <v>869</v>
      </c>
      <c r="B52" s="206" t="s">
        <v>597</v>
      </c>
      <c r="C52" s="270">
        <v>10031.464083000001</v>
      </c>
      <c r="D52" s="270">
        <v>9895.9629303000002</v>
      </c>
      <c r="E52" s="270">
        <v>9152.6195396999992</v>
      </c>
      <c r="F52" s="270">
        <v>9025.3200383000003</v>
      </c>
      <c r="G52" s="270">
        <v>9579.6183877000003</v>
      </c>
      <c r="H52" s="270">
        <v>10838.662243999999</v>
      </c>
      <c r="I52" s="270">
        <v>11966.538773</v>
      </c>
      <c r="J52" s="270">
        <v>11767.249</v>
      </c>
      <c r="K52" s="270">
        <v>10602.990265</v>
      </c>
      <c r="L52" s="270">
        <v>9378.5632284000003</v>
      </c>
      <c r="M52" s="270">
        <v>9273.7308472999994</v>
      </c>
      <c r="N52" s="270">
        <v>9589.9394881000007</v>
      </c>
      <c r="O52" s="270">
        <v>10344.610615</v>
      </c>
      <c r="P52" s="270">
        <v>10410.013023</v>
      </c>
      <c r="Q52" s="270">
        <v>9587.9364944999998</v>
      </c>
      <c r="R52" s="270">
        <v>9259.3969627000006</v>
      </c>
      <c r="S52" s="270">
        <v>9335.4333741999999</v>
      </c>
      <c r="T52" s="270">
        <v>10673.355369999999</v>
      </c>
      <c r="U52" s="270">
        <v>11570.997643999999</v>
      </c>
      <c r="V52" s="270">
        <v>11405.793365</v>
      </c>
      <c r="W52" s="270">
        <v>10782.595224000001</v>
      </c>
      <c r="X52" s="270">
        <v>9495.8148638999992</v>
      </c>
      <c r="Y52" s="270">
        <v>9383.1441570000006</v>
      </c>
      <c r="Z52" s="270">
        <v>10208.855965000001</v>
      </c>
      <c r="AA52" s="270">
        <v>11007.686234000001</v>
      </c>
      <c r="AB52" s="270">
        <v>11033.611785999999</v>
      </c>
      <c r="AC52" s="270">
        <v>9754.4576923000004</v>
      </c>
      <c r="AD52" s="270">
        <v>9196.4555832999995</v>
      </c>
      <c r="AE52" s="270">
        <v>9400.6731619000002</v>
      </c>
      <c r="AF52" s="270">
        <v>10759.732674000001</v>
      </c>
      <c r="AG52" s="270">
        <v>11339.483414</v>
      </c>
      <c r="AH52" s="270">
        <v>11351.064209</v>
      </c>
      <c r="AI52" s="270">
        <v>10896.904064</v>
      </c>
      <c r="AJ52" s="270">
        <v>9570.3156013000007</v>
      </c>
      <c r="AK52" s="270">
        <v>9513.752794</v>
      </c>
      <c r="AL52" s="270">
        <v>9987.7319583999997</v>
      </c>
      <c r="AM52" s="270">
        <v>10528.52327</v>
      </c>
      <c r="AN52" s="270">
        <v>10875.193004999999</v>
      </c>
      <c r="AO52" s="270">
        <v>9765.3921026000007</v>
      </c>
      <c r="AP52" s="270">
        <v>9085.9281246999999</v>
      </c>
      <c r="AQ52" s="270">
        <v>9204.4912045000001</v>
      </c>
      <c r="AR52" s="270">
        <v>10780.738007</v>
      </c>
      <c r="AS52" s="270">
        <v>11610.205395000001</v>
      </c>
      <c r="AT52" s="270">
        <v>11580.511826</v>
      </c>
      <c r="AU52" s="270">
        <v>11002.256041000001</v>
      </c>
      <c r="AV52" s="270">
        <v>9464.2001400000008</v>
      </c>
      <c r="AW52" s="270">
        <v>9110.2853589999995</v>
      </c>
      <c r="AX52" s="270">
        <v>9480.3315487</v>
      </c>
      <c r="AY52" s="270">
        <v>10386.33</v>
      </c>
      <c r="AZ52" s="270">
        <v>10322.14</v>
      </c>
      <c r="BA52" s="335">
        <v>9535.8680000000004</v>
      </c>
      <c r="BB52" s="335">
        <v>9123.7739999999994</v>
      </c>
      <c r="BC52" s="335">
        <v>9330.9419999999991</v>
      </c>
      <c r="BD52" s="335">
        <v>10812.64</v>
      </c>
      <c r="BE52" s="335">
        <v>11771.11</v>
      </c>
      <c r="BF52" s="335">
        <v>11803.96</v>
      </c>
      <c r="BG52" s="335">
        <v>10940.09</v>
      </c>
      <c r="BH52" s="335">
        <v>9539.9159999999993</v>
      </c>
      <c r="BI52" s="335">
        <v>9313.625</v>
      </c>
      <c r="BJ52" s="335">
        <v>10133.540000000001</v>
      </c>
      <c r="BK52" s="335">
        <v>10719.1</v>
      </c>
      <c r="BL52" s="335">
        <v>10792.12</v>
      </c>
      <c r="BM52" s="335">
        <v>9652.3649999999998</v>
      </c>
      <c r="BN52" s="335">
        <v>9246.8760000000002</v>
      </c>
      <c r="BO52" s="335">
        <v>9451.1190000000006</v>
      </c>
      <c r="BP52" s="335">
        <v>10937.52</v>
      </c>
      <c r="BQ52" s="335">
        <v>11888.54</v>
      </c>
      <c r="BR52" s="335">
        <v>11920.04</v>
      </c>
      <c r="BS52" s="335">
        <v>11061.38</v>
      </c>
      <c r="BT52" s="335">
        <v>9659.0519999999997</v>
      </c>
      <c r="BU52" s="335">
        <v>9430.3909999999996</v>
      </c>
      <c r="BV52" s="335">
        <v>10301.59</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55" t="s">
        <v>1044</v>
      </c>
      <c r="C54" s="756"/>
      <c r="D54" s="756"/>
      <c r="E54" s="756"/>
      <c r="F54" s="756"/>
      <c r="G54" s="756"/>
      <c r="H54" s="756"/>
      <c r="I54" s="756"/>
      <c r="J54" s="756"/>
      <c r="K54" s="756"/>
      <c r="L54" s="756"/>
      <c r="M54" s="756"/>
      <c r="N54" s="756"/>
      <c r="O54" s="756"/>
      <c r="P54" s="756"/>
      <c r="Q54" s="756"/>
      <c r="AY54" s="517"/>
      <c r="AZ54" s="517"/>
      <c r="BA54" s="517"/>
      <c r="BB54" s="517"/>
      <c r="BC54" s="517"/>
      <c r="BD54" s="517"/>
      <c r="BE54" s="517"/>
      <c r="BF54" s="698"/>
      <c r="BG54" s="517"/>
      <c r="BH54" s="517"/>
      <c r="BI54" s="517"/>
      <c r="BJ54" s="517"/>
    </row>
    <row r="55" spans="1:74" s="463" customFormat="1" ht="12" customHeight="1" x14ac:dyDescent="0.2">
      <c r="A55" s="462"/>
      <c r="B55" s="816" t="s">
        <v>1119</v>
      </c>
      <c r="C55" s="774"/>
      <c r="D55" s="774"/>
      <c r="E55" s="774"/>
      <c r="F55" s="774"/>
      <c r="G55" s="774"/>
      <c r="H55" s="774"/>
      <c r="I55" s="774"/>
      <c r="J55" s="774"/>
      <c r="K55" s="774"/>
      <c r="L55" s="774"/>
      <c r="M55" s="774"/>
      <c r="N55" s="774"/>
      <c r="O55" s="774"/>
      <c r="P55" s="774"/>
      <c r="Q55" s="774"/>
      <c r="AY55" s="518"/>
      <c r="AZ55" s="518"/>
      <c r="BA55" s="518"/>
      <c r="BB55" s="518"/>
      <c r="BC55" s="518"/>
      <c r="BD55" s="518"/>
      <c r="BE55" s="518"/>
      <c r="BF55" s="699"/>
      <c r="BG55" s="518"/>
      <c r="BH55" s="518"/>
      <c r="BI55" s="518"/>
      <c r="BJ55" s="518"/>
    </row>
    <row r="56" spans="1:74" s="463" customFormat="1" ht="12" customHeight="1" x14ac:dyDescent="0.2">
      <c r="A56" s="462"/>
      <c r="B56" s="777" t="s">
        <v>1071</v>
      </c>
      <c r="C56" s="778"/>
      <c r="D56" s="778"/>
      <c r="E56" s="778"/>
      <c r="F56" s="778"/>
      <c r="G56" s="778"/>
      <c r="H56" s="778"/>
      <c r="I56" s="778"/>
      <c r="J56" s="778"/>
      <c r="K56" s="778"/>
      <c r="L56" s="778"/>
      <c r="M56" s="778"/>
      <c r="N56" s="778"/>
      <c r="O56" s="778"/>
      <c r="P56" s="778"/>
      <c r="Q56" s="774"/>
      <c r="AY56" s="518"/>
      <c r="AZ56" s="518"/>
      <c r="BA56" s="518"/>
      <c r="BB56" s="518"/>
      <c r="BC56" s="518"/>
      <c r="BD56" s="518"/>
      <c r="BE56" s="518"/>
      <c r="BF56" s="699"/>
      <c r="BG56" s="518"/>
      <c r="BH56" s="518"/>
      <c r="BI56" s="518"/>
      <c r="BJ56" s="518"/>
    </row>
    <row r="57" spans="1:74" s="463" customFormat="1" ht="12" customHeight="1" x14ac:dyDescent="0.2">
      <c r="A57" s="462"/>
      <c r="B57" s="772" t="s">
        <v>1120</v>
      </c>
      <c r="C57" s="778"/>
      <c r="D57" s="778"/>
      <c r="E57" s="778"/>
      <c r="F57" s="778"/>
      <c r="G57" s="778"/>
      <c r="H57" s="778"/>
      <c r="I57" s="778"/>
      <c r="J57" s="778"/>
      <c r="K57" s="778"/>
      <c r="L57" s="778"/>
      <c r="M57" s="778"/>
      <c r="N57" s="778"/>
      <c r="O57" s="778"/>
      <c r="P57" s="778"/>
      <c r="Q57" s="774"/>
      <c r="AY57" s="518"/>
      <c r="AZ57" s="518"/>
      <c r="BA57" s="518"/>
      <c r="BB57" s="518"/>
      <c r="BC57" s="518"/>
      <c r="BD57" s="518"/>
      <c r="BE57" s="518"/>
      <c r="BF57" s="699"/>
      <c r="BG57" s="518"/>
      <c r="BH57" s="518"/>
      <c r="BI57" s="518"/>
      <c r="BJ57" s="518"/>
    </row>
    <row r="58" spans="1:74" s="463" customFormat="1" ht="12" customHeight="1" x14ac:dyDescent="0.2">
      <c r="A58" s="462"/>
      <c r="B58" s="772" t="s">
        <v>1110</v>
      </c>
      <c r="C58" s="778"/>
      <c r="D58" s="778"/>
      <c r="E58" s="778"/>
      <c r="F58" s="778"/>
      <c r="G58" s="778"/>
      <c r="H58" s="778"/>
      <c r="I58" s="778"/>
      <c r="J58" s="778"/>
      <c r="K58" s="778"/>
      <c r="L58" s="778"/>
      <c r="M58" s="778"/>
      <c r="N58" s="778"/>
      <c r="O58" s="778"/>
      <c r="P58" s="778"/>
      <c r="Q58" s="774"/>
      <c r="AY58" s="518"/>
      <c r="AZ58" s="518"/>
      <c r="BA58" s="518"/>
      <c r="BB58" s="518"/>
      <c r="BC58" s="518"/>
      <c r="BD58" s="518"/>
      <c r="BE58" s="518"/>
      <c r="BF58" s="699"/>
      <c r="BG58" s="518"/>
      <c r="BH58" s="518"/>
      <c r="BI58" s="518"/>
      <c r="BJ58" s="518"/>
    </row>
    <row r="59" spans="1:74" s="463" customFormat="1" ht="12" customHeight="1" x14ac:dyDescent="0.2">
      <c r="A59" s="462"/>
      <c r="B59" s="803" t="s">
        <v>1111</v>
      </c>
      <c r="C59" s="774"/>
      <c r="D59" s="774"/>
      <c r="E59" s="774"/>
      <c r="F59" s="774"/>
      <c r="G59" s="774"/>
      <c r="H59" s="774"/>
      <c r="I59" s="774"/>
      <c r="J59" s="774"/>
      <c r="K59" s="774"/>
      <c r="L59" s="774"/>
      <c r="M59" s="774"/>
      <c r="N59" s="774"/>
      <c r="O59" s="774"/>
      <c r="P59" s="774"/>
      <c r="Q59" s="774"/>
      <c r="AY59" s="518"/>
      <c r="AZ59" s="518"/>
      <c r="BA59" s="518"/>
      <c r="BB59" s="518"/>
      <c r="BC59" s="518"/>
      <c r="BD59" s="518"/>
      <c r="BE59" s="518"/>
      <c r="BF59" s="699"/>
      <c r="BG59" s="518"/>
      <c r="BH59" s="518"/>
      <c r="BI59" s="518"/>
      <c r="BJ59" s="518"/>
    </row>
    <row r="60" spans="1:74" s="463" customFormat="1" ht="22.35" customHeight="1" x14ac:dyDescent="0.2">
      <c r="A60" s="462"/>
      <c r="B60" s="777" t="s">
        <v>1121</v>
      </c>
      <c r="C60" s="778"/>
      <c r="D60" s="778"/>
      <c r="E60" s="778"/>
      <c r="F60" s="778"/>
      <c r="G60" s="778"/>
      <c r="H60" s="778"/>
      <c r="I60" s="778"/>
      <c r="J60" s="778"/>
      <c r="K60" s="778"/>
      <c r="L60" s="778"/>
      <c r="M60" s="778"/>
      <c r="N60" s="778"/>
      <c r="O60" s="778"/>
      <c r="P60" s="778"/>
      <c r="Q60" s="774"/>
      <c r="AY60" s="518"/>
      <c r="AZ60" s="518"/>
      <c r="BA60" s="518"/>
      <c r="BB60" s="518"/>
      <c r="BC60" s="518"/>
      <c r="BD60" s="518"/>
      <c r="BE60" s="518"/>
      <c r="BF60" s="699"/>
      <c r="BG60" s="518"/>
      <c r="BH60" s="518"/>
      <c r="BI60" s="518"/>
      <c r="BJ60" s="518"/>
    </row>
    <row r="61" spans="1:74" s="463" customFormat="1" ht="12" customHeight="1" x14ac:dyDescent="0.2">
      <c r="A61" s="462"/>
      <c r="B61" s="772" t="s">
        <v>1075</v>
      </c>
      <c r="C61" s="773"/>
      <c r="D61" s="773"/>
      <c r="E61" s="773"/>
      <c r="F61" s="773"/>
      <c r="G61" s="773"/>
      <c r="H61" s="773"/>
      <c r="I61" s="773"/>
      <c r="J61" s="773"/>
      <c r="K61" s="773"/>
      <c r="L61" s="773"/>
      <c r="M61" s="773"/>
      <c r="N61" s="773"/>
      <c r="O61" s="773"/>
      <c r="P61" s="773"/>
      <c r="Q61" s="774"/>
      <c r="AY61" s="518"/>
      <c r="AZ61" s="518"/>
      <c r="BA61" s="518"/>
      <c r="BB61" s="518"/>
      <c r="BC61" s="518"/>
      <c r="BD61" s="518"/>
      <c r="BE61" s="518"/>
      <c r="BF61" s="699"/>
      <c r="BG61" s="518"/>
      <c r="BH61" s="518"/>
      <c r="BI61" s="518"/>
      <c r="BJ61" s="518"/>
    </row>
    <row r="62" spans="1:74" s="461" customFormat="1" ht="12" customHeight="1" x14ac:dyDescent="0.2">
      <c r="A62" s="436"/>
      <c r="B62" s="786" t="s">
        <v>1186</v>
      </c>
      <c r="C62" s="774"/>
      <c r="D62" s="774"/>
      <c r="E62" s="774"/>
      <c r="F62" s="774"/>
      <c r="G62" s="774"/>
      <c r="H62" s="774"/>
      <c r="I62" s="774"/>
      <c r="J62" s="774"/>
      <c r="K62" s="774"/>
      <c r="L62" s="774"/>
      <c r="M62" s="774"/>
      <c r="N62" s="774"/>
      <c r="O62" s="774"/>
      <c r="P62" s="774"/>
      <c r="Q62" s="774"/>
      <c r="AY62" s="514"/>
      <c r="AZ62" s="514"/>
      <c r="BA62" s="514"/>
      <c r="BB62" s="514"/>
      <c r="BC62" s="514"/>
      <c r="BD62" s="514"/>
      <c r="BE62" s="514"/>
      <c r="BF62" s="695"/>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45" activePane="bottomRight" state="frozen"/>
      <selection activeCell="BC15" sqref="BC15"/>
      <selection pane="topRight" activeCell="BC15" sqref="BC15"/>
      <selection pane="bottomLeft" activeCell="BC15" sqref="BC15"/>
      <selection pane="bottomRight" activeCell="AY49" sqref="AY49"/>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700" customWidth="1"/>
    <col min="59" max="62" width="6.5703125" style="368" customWidth="1"/>
    <col min="63" max="74" width="6.5703125" style="121" customWidth="1"/>
    <col min="75" max="16384" width="9.5703125" style="121"/>
  </cols>
  <sheetData>
    <row r="1" spans="1:74" ht="13.35" customHeight="1" x14ac:dyDescent="0.2">
      <c r="A1" s="765" t="s">
        <v>1023</v>
      </c>
      <c r="B1" s="817" t="s">
        <v>1308</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120"/>
    </row>
    <row r="2" spans="1:74" s="112" customFormat="1" ht="13.35" customHeight="1" x14ac:dyDescent="0.2">
      <c r="A2" s="766"/>
      <c r="B2" s="542" t="str">
        <f>"U.S. Energy Information Administration  |  Short-Term Energy Outlook  - "&amp;Dates!D1</f>
        <v>U.S. Energy Information Administration  |  Short-Term Energy Outlook  - March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793</v>
      </c>
      <c r="B6" s="205" t="s">
        <v>589</v>
      </c>
      <c r="C6" s="214">
        <v>15.854273851</v>
      </c>
      <c r="D6" s="214">
        <v>15.969486638999999</v>
      </c>
      <c r="E6" s="214">
        <v>16.025220563000001</v>
      </c>
      <c r="F6" s="214">
        <v>15.671058388000001</v>
      </c>
      <c r="G6" s="214">
        <v>15.985982015999999</v>
      </c>
      <c r="H6" s="214">
        <v>15.960910468</v>
      </c>
      <c r="I6" s="214">
        <v>15.424184581</v>
      </c>
      <c r="J6" s="214">
        <v>15.216717202</v>
      </c>
      <c r="K6" s="214">
        <v>15.844782114999999</v>
      </c>
      <c r="L6" s="214">
        <v>15.608940603000001</v>
      </c>
      <c r="M6" s="214">
        <v>15.359702309999999</v>
      </c>
      <c r="N6" s="214">
        <v>15.825113797</v>
      </c>
      <c r="O6" s="214">
        <v>15.352998063999999</v>
      </c>
      <c r="P6" s="214">
        <v>15.74706239</v>
      </c>
      <c r="Q6" s="214">
        <v>15.717659771999999</v>
      </c>
      <c r="R6" s="214">
        <v>15.845326437000001</v>
      </c>
      <c r="S6" s="214">
        <v>16.365037279999999</v>
      </c>
      <c r="T6" s="214">
        <v>16.202744408000001</v>
      </c>
      <c r="U6" s="214">
        <v>15.690219709000001</v>
      </c>
      <c r="V6" s="214">
        <v>16.304214811000001</v>
      </c>
      <c r="W6" s="214">
        <v>16.383465673</v>
      </c>
      <c r="X6" s="214">
        <v>16.387037448000001</v>
      </c>
      <c r="Y6" s="214">
        <v>16.552405079</v>
      </c>
      <c r="Z6" s="214">
        <v>18.256237122000002</v>
      </c>
      <c r="AA6" s="214">
        <v>16.940357991999999</v>
      </c>
      <c r="AB6" s="214">
        <v>17.774097165000001</v>
      </c>
      <c r="AC6" s="214">
        <v>17.657704099</v>
      </c>
      <c r="AD6" s="214">
        <v>18.286922643</v>
      </c>
      <c r="AE6" s="214">
        <v>18.168268409</v>
      </c>
      <c r="AF6" s="214">
        <v>17.62162228</v>
      </c>
      <c r="AG6" s="214">
        <v>17.201338385</v>
      </c>
      <c r="AH6" s="214">
        <v>18.093028541999999</v>
      </c>
      <c r="AI6" s="214">
        <v>17.619385028</v>
      </c>
      <c r="AJ6" s="214">
        <v>17.821572824</v>
      </c>
      <c r="AK6" s="214">
        <v>18.014885417999999</v>
      </c>
      <c r="AL6" s="214">
        <v>19.011205283999999</v>
      </c>
      <c r="AM6" s="214">
        <v>19.760000000000002</v>
      </c>
      <c r="AN6" s="214">
        <v>20.75</v>
      </c>
      <c r="AO6" s="214">
        <v>20.84</v>
      </c>
      <c r="AP6" s="214">
        <v>20.77</v>
      </c>
      <c r="AQ6" s="214">
        <v>20.37</v>
      </c>
      <c r="AR6" s="214">
        <v>19.75</v>
      </c>
      <c r="AS6" s="214">
        <v>18.38</v>
      </c>
      <c r="AT6" s="214">
        <v>18.059999999999999</v>
      </c>
      <c r="AU6" s="214">
        <v>18.64</v>
      </c>
      <c r="AV6" s="214">
        <v>18.5</v>
      </c>
      <c r="AW6" s="214">
        <v>18.420000000000002</v>
      </c>
      <c r="AX6" s="214">
        <v>18.87</v>
      </c>
      <c r="AY6" s="214">
        <v>17.958659999999998</v>
      </c>
      <c r="AZ6" s="214">
        <v>18.374379999999999</v>
      </c>
      <c r="BA6" s="355">
        <v>18.40297</v>
      </c>
      <c r="BB6" s="355">
        <v>18.409179999999999</v>
      </c>
      <c r="BC6" s="355">
        <v>18.60361</v>
      </c>
      <c r="BD6" s="355">
        <v>18.311910000000001</v>
      </c>
      <c r="BE6" s="355">
        <v>17.550699999999999</v>
      </c>
      <c r="BF6" s="355">
        <v>17.860569999999999</v>
      </c>
      <c r="BG6" s="355">
        <v>18.067920000000001</v>
      </c>
      <c r="BH6" s="355">
        <v>17.852270000000001</v>
      </c>
      <c r="BI6" s="355">
        <v>17.875170000000001</v>
      </c>
      <c r="BJ6" s="355">
        <v>18.687290000000001</v>
      </c>
      <c r="BK6" s="355">
        <v>18.02177</v>
      </c>
      <c r="BL6" s="355">
        <v>18.42783</v>
      </c>
      <c r="BM6" s="355">
        <v>18.454699999999999</v>
      </c>
      <c r="BN6" s="355">
        <v>18.47418</v>
      </c>
      <c r="BO6" s="355">
        <v>18.696280000000002</v>
      </c>
      <c r="BP6" s="355">
        <v>18.434930000000001</v>
      </c>
      <c r="BQ6" s="355">
        <v>17.709160000000001</v>
      </c>
      <c r="BR6" s="355">
        <v>18.067489999999999</v>
      </c>
      <c r="BS6" s="355">
        <v>18.323720000000002</v>
      </c>
      <c r="BT6" s="355">
        <v>18.148309999999999</v>
      </c>
      <c r="BU6" s="355">
        <v>18.20919</v>
      </c>
      <c r="BV6" s="355">
        <v>19.065380000000001</v>
      </c>
    </row>
    <row r="7" spans="1:74" ht="11.1" customHeight="1" x14ac:dyDescent="0.2">
      <c r="A7" s="119" t="s">
        <v>794</v>
      </c>
      <c r="B7" s="187" t="s">
        <v>623</v>
      </c>
      <c r="C7" s="214">
        <v>14.898021793</v>
      </c>
      <c r="D7" s="214">
        <v>14.811283203</v>
      </c>
      <c r="E7" s="214">
        <v>14.860842960999999</v>
      </c>
      <c r="F7" s="214">
        <v>15.025231634000001</v>
      </c>
      <c r="G7" s="214">
        <v>15.339257505000001</v>
      </c>
      <c r="H7" s="214">
        <v>15.611277012</v>
      </c>
      <c r="I7" s="214">
        <v>15.678453173999999</v>
      </c>
      <c r="J7" s="214">
        <v>15.593156364</v>
      </c>
      <c r="K7" s="214">
        <v>15.650530566</v>
      </c>
      <c r="L7" s="214">
        <v>15.532554988999999</v>
      </c>
      <c r="M7" s="214">
        <v>15.000563338999999</v>
      </c>
      <c r="N7" s="214">
        <v>14.983780117</v>
      </c>
      <c r="O7" s="214">
        <v>14.924864401000001</v>
      </c>
      <c r="P7" s="214">
        <v>15.289774469999999</v>
      </c>
      <c r="Q7" s="214">
        <v>14.987520783000001</v>
      </c>
      <c r="R7" s="214">
        <v>15.06931153</v>
      </c>
      <c r="S7" s="214">
        <v>15.619919885</v>
      </c>
      <c r="T7" s="214">
        <v>16.158366262000001</v>
      </c>
      <c r="U7" s="214">
        <v>16.615684252000001</v>
      </c>
      <c r="V7" s="214">
        <v>16.326808214</v>
      </c>
      <c r="W7" s="214">
        <v>16.470632600999998</v>
      </c>
      <c r="X7" s="214">
        <v>15.899933101</v>
      </c>
      <c r="Y7" s="214">
        <v>15.496747015</v>
      </c>
      <c r="Z7" s="214">
        <v>15.240095158000001</v>
      </c>
      <c r="AA7" s="214">
        <v>15.612803197</v>
      </c>
      <c r="AB7" s="214">
        <v>16.819791285000001</v>
      </c>
      <c r="AC7" s="214">
        <v>16.389067789999999</v>
      </c>
      <c r="AD7" s="214">
        <v>16.029876278</v>
      </c>
      <c r="AE7" s="214">
        <v>16.57093884</v>
      </c>
      <c r="AF7" s="214">
        <v>17.011947419999998</v>
      </c>
      <c r="AG7" s="214">
        <v>17.089270577000001</v>
      </c>
      <c r="AH7" s="214">
        <v>16.607695398000001</v>
      </c>
      <c r="AI7" s="214">
        <v>16.412304133999999</v>
      </c>
      <c r="AJ7" s="214">
        <v>16.281017300999999</v>
      </c>
      <c r="AK7" s="214">
        <v>16.064898035999999</v>
      </c>
      <c r="AL7" s="214">
        <v>15.778889141000001</v>
      </c>
      <c r="AM7" s="214">
        <v>15.7</v>
      </c>
      <c r="AN7" s="214">
        <v>15.87</v>
      </c>
      <c r="AO7" s="214">
        <v>15.75</v>
      </c>
      <c r="AP7" s="214">
        <v>15.65</v>
      </c>
      <c r="AQ7" s="214">
        <v>15.95</v>
      </c>
      <c r="AR7" s="214">
        <v>16.53</v>
      </c>
      <c r="AS7" s="214">
        <v>16.57</v>
      </c>
      <c r="AT7" s="214">
        <v>16.46</v>
      </c>
      <c r="AU7" s="214">
        <v>16.36</v>
      </c>
      <c r="AV7" s="214">
        <v>16.29</v>
      </c>
      <c r="AW7" s="214">
        <v>16.16</v>
      </c>
      <c r="AX7" s="214">
        <v>15.71</v>
      </c>
      <c r="AY7" s="214">
        <v>15.64405</v>
      </c>
      <c r="AZ7" s="214">
        <v>16.0564</v>
      </c>
      <c r="BA7" s="355">
        <v>15.93821</v>
      </c>
      <c r="BB7" s="355">
        <v>15.93004</v>
      </c>
      <c r="BC7" s="355">
        <v>16.36486</v>
      </c>
      <c r="BD7" s="355">
        <v>16.786210000000001</v>
      </c>
      <c r="BE7" s="355">
        <v>16.933450000000001</v>
      </c>
      <c r="BF7" s="355">
        <v>16.756599999999999</v>
      </c>
      <c r="BG7" s="355">
        <v>16.701239999999999</v>
      </c>
      <c r="BH7" s="355">
        <v>16.46116</v>
      </c>
      <c r="BI7" s="355">
        <v>16.098040000000001</v>
      </c>
      <c r="BJ7" s="355">
        <v>15.78815</v>
      </c>
      <c r="BK7" s="355">
        <v>16.17708</v>
      </c>
      <c r="BL7" s="355">
        <v>16.614660000000001</v>
      </c>
      <c r="BM7" s="355">
        <v>16.51061</v>
      </c>
      <c r="BN7" s="355">
        <v>16.523070000000001</v>
      </c>
      <c r="BO7" s="355">
        <v>16.989889999999999</v>
      </c>
      <c r="BP7" s="355">
        <v>17.44961</v>
      </c>
      <c r="BQ7" s="355">
        <v>17.620069999999998</v>
      </c>
      <c r="BR7" s="355">
        <v>17.449539999999999</v>
      </c>
      <c r="BS7" s="355">
        <v>17.401779999999999</v>
      </c>
      <c r="BT7" s="355">
        <v>17.157910000000001</v>
      </c>
      <c r="BU7" s="355">
        <v>16.780149999999999</v>
      </c>
      <c r="BV7" s="355">
        <v>16.456610000000001</v>
      </c>
    </row>
    <row r="8" spans="1:74" ht="11.1" customHeight="1" x14ac:dyDescent="0.2">
      <c r="A8" s="119" t="s">
        <v>795</v>
      </c>
      <c r="B8" s="205" t="s">
        <v>590</v>
      </c>
      <c r="C8" s="214">
        <v>11.53809798</v>
      </c>
      <c r="D8" s="214">
        <v>11.627445783000001</v>
      </c>
      <c r="E8" s="214">
        <v>12.066165203000001</v>
      </c>
      <c r="F8" s="214">
        <v>12.515737063</v>
      </c>
      <c r="G8" s="214">
        <v>12.530064447999999</v>
      </c>
      <c r="H8" s="214">
        <v>12.149321151000001</v>
      </c>
      <c r="I8" s="214">
        <v>12.074234826</v>
      </c>
      <c r="J8" s="214">
        <v>12.030397905999999</v>
      </c>
      <c r="K8" s="214">
        <v>12.335036855</v>
      </c>
      <c r="L8" s="214">
        <v>12.419047393</v>
      </c>
      <c r="M8" s="214">
        <v>11.986601011999999</v>
      </c>
      <c r="N8" s="214">
        <v>11.695752068999999</v>
      </c>
      <c r="O8" s="214">
        <v>11.452099059</v>
      </c>
      <c r="P8" s="214">
        <v>11.614265173</v>
      </c>
      <c r="Q8" s="214">
        <v>11.718968948000001</v>
      </c>
      <c r="R8" s="214">
        <v>12.221349290999999</v>
      </c>
      <c r="S8" s="214">
        <v>12.852849342000001</v>
      </c>
      <c r="T8" s="214">
        <v>12.655780031999999</v>
      </c>
      <c r="U8" s="214">
        <v>12.548215178</v>
      </c>
      <c r="V8" s="214">
        <v>12.534778254000001</v>
      </c>
      <c r="W8" s="214">
        <v>12.220193448</v>
      </c>
      <c r="X8" s="214">
        <v>12.545158886999999</v>
      </c>
      <c r="Y8" s="214">
        <v>12.167572608</v>
      </c>
      <c r="Z8" s="214">
        <v>11.485355325</v>
      </c>
      <c r="AA8" s="214">
        <v>11.422589343</v>
      </c>
      <c r="AB8" s="214">
        <v>11.711890312</v>
      </c>
      <c r="AC8" s="214">
        <v>12.086921716999999</v>
      </c>
      <c r="AD8" s="214">
        <v>12.925808200000001</v>
      </c>
      <c r="AE8" s="214">
        <v>13.163518519</v>
      </c>
      <c r="AF8" s="214">
        <v>13.226135477</v>
      </c>
      <c r="AG8" s="214">
        <v>13.243426700000001</v>
      </c>
      <c r="AH8" s="214">
        <v>13.248827137999999</v>
      </c>
      <c r="AI8" s="214">
        <v>12.874815525000001</v>
      </c>
      <c r="AJ8" s="214">
        <v>13.456153946000001</v>
      </c>
      <c r="AK8" s="214">
        <v>12.949414007</v>
      </c>
      <c r="AL8" s="214">
        <v>12.423159499</v>
      </c>
      <c r="AM8" s="214">
        <v>12.13</v>
      </c>
      <c r="AN8" s="214">
        <v>12.22</v>
      </c>
      <c r="AO8" s="214">
        <v>12.34</v>
      </c>
      <c r="AP8" s="214">
        <v>13.19</v>
      </c>
      <c r="AQ8" s="214">
        <v>13.28</v>
      </c>
      <c r="AR8" s="214">
        <v>13.16</v>
      </c>
      <c r="AS8" s="214">
        <v>13.25</v>
      </c>
      <c r="AT8" s="214">
        <v>13.17</v>
      </c>
      <c r="AU8" s="214">
        <v>13.03</v>
      </c>
      <c r="AV8" s="214">
        <v>13.4</v>
      </c>
      <c r="AW8" s="214">
        <v>13.3</v>
      </c>
      <c r="AX8" s="214">
        <v>12.68</v>
      </c>
      <c r="AY8" s="214">
        <v>12.16098</v>
      </c>
      <c r="AZ8" s="214">
        <v>12.405010000000001</v>
      </c>
      <c r="BA8" s="355">
        <v>12.72146</v>
      </c>
      <c r="BB8" s="355">
        <v>13.33319</v>
      </c>
      <c r="BC8" s="355">
        <v>13.61294</v>
      </c>
      <c r="BD8" s="355">
        <v>13.505660000000001</v>
      </c>
      <c r="BE8" s="355">
        <v>13.479979999999999</v>
      </c>
      <c r="BF8" s="355">
        <v>13.42995</v>
      </c>
      <c r="BG8" s="355">
        <v>13.400919999999999</v>
      </c>
      <c r="BH8" s="355">
        <v>13.701219999999999</v>
      </c>
      <c r="BI8" s="355">
        <v>13.290229999999999</v>
      </c>
      <c r="BJ8" s="355">
        <v>12.72085</v>
      </c>
      <c r="BK8" s="355">
        <v>12.63119</v>
      </c>
      <c r="BL8" s="355">
        <v>12.88481</v>
      </c>
      <c r="BM8" s="355">
        <v>13.213570000000001</v>
      </c>
      <c r="BN8" s="355">
        <v>13.8515</v>
      </c>
      <c r="BO8" s="355">
        <v>14.14532</v>
      </c>
      <c r="BP8" s="355">
        <v>14.038360000000001</v>
      </c>
      <c r="BQ8" s="355">
        <v>14.01667</v>
      </c>
      <c r="BR8" s="355">
        <v>13.9697</v>
      </c>
      <c r="BS8" s="355">
        <v>13.944599999999999</v>
      </c>
      <c r="BT8" s="355">
        <v>14.262320000000001</v>
      </c>
      <c r="BU8" s="355">
        <v>13.83967</v>
      </c>
      <c r="BV8" s="355">
        <v>13.25117</v>
      </c>
    </row>
    <row r="9" spans="1:74" ht="11.1" customHeight="1" x14ac:dyDescent="0.2">
      <c r="A9" s="119" t="s">
        <v>796</v>
      </c>
      <c r="B9" s="205" t="s">
        <v>591</v>
      </c>
      <c r="C9" s="214">
        <v>9.4268640194</v>
      </c>
      <c r="D9" s="214">
        <v>9.5941390921000007</v>
      </c>
      <c r="E9" s="214">
        <v>9.9534807276000006</v>
      </c>
      <c r="F9" s="214">
        <v>10.574904819</v>
      </c>
      <c r="G9" s="214">
        <v>10.877446981</v>
      </c>
      <c r="H9" s="214">
        <v>11.436977988000001</v>
      </c>
      <c r="I9" s="214">
        <v>11.453783424999999</v>
      </c>
      <c r="J9" s="214">
        <v>11.626128816</v>
      </c>
      <c r="K9" s="214">
        <v>11.18809474</v>
      </c>
      <c r="L9" s="214">
        <v>10.662043353</v>
      </c>
      <c r="M9" s="214">
        <v>10.010709417999999</v>
      </c>
      <c r="N9" s="214">
        <v>9.8418588616000005</v>
      </c>
      <c r="O9" s="214">
        <v>9.6959899318999998</v>
      </c>
      <c r="P9" s="214">
        <v>10.030593904</v>
      </c>
      <c r="Q9" s="214">
        <v>10.169225455999999</v>
      </c>
      <c r="R9" s="214">
        <v>10.446844722</v>
      </c>
      <c r="S9" s="214">
        <v>11.443701229</v>
      </c>
      <c r="T9" s="214">
        <v>12.218821581</v>
      </c>
      <c r="U9" s="214">
        <v>12.280735709</v>
      </c>
      <c r="V9" s="214">
        <v>12.257154221</v>
      </c>
      <c r="W9" s="214">
        <v>11.574684989</v>
      </c>
      <c r="X9" s="214">
        <v>11.045284571</v>
      </c>
      <c r="Y9" s="214">
        <v>10.524149424000001</v>
      </c>
      <c r="Z9" s="214">
        <v>9.9551319126000006</v>
      </c>
      <c r="AA9" s="214">
        <v>9.6925386073999995</v>
      </c>
      <c r="AB9" s="214">
        <v>9.9021684216000008</v>
      </c>
      <c r="AC9" s="214">
        <v>10.476318436</v>
      </c>
      <c r="AD9" s="214">
        <v>11.073696559</v>
      </c>
      <c r="AE9" s="214">
        <v>11.728980200000001</v>
      </c>
      <c r="AF9" s="214">
        <v>12.322786196999999</v>
      </c>
      <c r="AG9" s="214">
        <v>12.476508018000001</v>
      </c>
      <c r="AH9" s="214">
        <v>12.449642116</v>
      </c>
      <c r="AI9" s="214">
        <v>11.800043973999999</v>
      </c>
      <c r="AJ9" s="214">
        <v>11.369335218</v>
      </c>
      <c r="AK9" s="214">
        <v>10.659563624</v>
      </c>
      <c r="AL9" s="214">
        <v>10.094401259</v>
      </c>
      <c r="AM9" s="214">
        <v>10.07</v>
      </c>
      <c r="AN9" s="214">
        <v>10.29</v>
      </c>
      <c r="AO9" s="214">
        <v>10.41</v>
      </c>
      <c r="AP9" s="214">
        <v>11.49</v>
      </c>
      <c r="AQ9" s="214">
        <v>12.07</v>
      </c>
      <c r="AR9" s="214">
        <v>12.73</v>
      </c>
      <c r="AS9" s="214">
        <v>12.66</v>
      </c>
      <c r="AT9" s="214">
        <v>12.6</v>
      </c>
      <c r="AU9" s="214">
        <v>12.06</v>
      </c>
      <c r="AV9" s="214">
        <v>11.66</v>
      </c>
      <c r="AW9" s="214">
        <v>11.38</v>
      </c>
      <c r="AX9" s="214">
        <v>10.78</v>
      </c>
      <c r="AY9" s="214">
        <v>10.30369</v>
      </c>
      <c r="AZ9" s="214">
        <v>10.55864</v>
      </c>
      <c r="BA9" s="355">
        <v>10.91323</v>
      </c>
      <c r="BB9" s="355">
        <v>11.57901</v>
      </c>
      <c r="BC9" s="355">
        <v>12.25146</v>
      </c>
      <c r="BD9" s="355">
        <v>12.91685</v>
      </c>
      <c r="BE9" s="355">
        <v>13.01318</v>
      </c>
      <c r="BF9" s="355">
        <v>13.026820000000001</v>
      </c>
      <c r="BG9" s="355">
        <v>12.468019999999999</v>
      </c>
      <c r="BH9" s="355">
        <v>11.96383</v>
      </c>
      <c r="BI9" s="355">
        <v>11.355600000000001</v>
      </c>
      <c r="BJ9" s="355">
        <v>10.83817</v>
      </c>
      <c r="BK9" s="355">
        <v>10.53994</v>
      </c>
      <c r="BL9" s="355">
        <v>10.80128</v>
      </c>
      <c r="BM9" s="355">
        <v>11.165100000000001</v>
      </c>
      <c r="BN9" s="355">
        <v>11.84638</v>
      </c>
      <c r="BO9" s="355">
        <v>12.533469999999999</v>
      </c>
      <c r="BP9" s="355">
        <v>13.2141</v>
      </c>
      <c r="BQ9" s="355">
        <v>13.311070000000001</v>
      </c>
      <c r="BR9" s="355">
        <v>13.322979999999999</v>
      </c>
      <c r="BS9" s="355">
        <v>12.7493</v>
      </c>
      <c r="BT9" s="355">
        <v>12.23129</v>
      </c>
      <c r="BU9" s="355">
        <v>11.60862</v>
      </c>
      <c r="BV9" s="355">
        <v>11.07952</v>
      </c>
    </row>
    <row r="10" spans="1:74" ht="11.1" customHeight="1" x14ac:dyDescent="0.2">
      <c r="A10" s="119" t="s">
        <v>797</v>
      </c>
      <c r="B10" s="205" t="s">
        <v>592</v>
      </c>
      <c r="C10" s="214">
        <v>10.897897664</v>
      </c>
      <c r="D10" s="214">
        <v>11.158618712000001</v>
      </c>
      <c r="E10" s="214">
        <v>11.213695014000001</v>
      </c>
      <c r="F10" s="214">
        <v>11.45265684</v>
      </c>
      <c r="G10" s="214">
        <v>11.239124697999999</v>
      </c>
      <c r="H10" s="214">
        <v>11.711042942000001</v>
      </c>
      <c r="I10" s="214">
        <v>11.557245411</v>
      </c>
      <c r="J10" s="214">
        <v>11.698023124000001</v>
      </c>
      <c r="K10" s="214">
        <v>11.702659146</v>
      </c>
      <c r="L10" s="214">
        <v>11.474916512</v>
      </c>
      <c r="M10" s="214">
        <v>11.194304547</v>
      </c>
      <c r="N10" s="214">
        <v>11.012009244</v>
      </c>
      <c r="O10" s="214">
        <v>10.828865088000001</v>
      </c>
      <c r="P10" s="214">
        <v>10.964802728</v>
      </c>
      <c r="Q10" s="214">
        <v>10.904506827000001</v>
      </c>
      <c r="R10" s="214">
        <v>11.187808741</v>
      </c>
      <c r="S10" s="214">
        <v>11.558740019</v>
      </c>
      <c r="T10" s="214">
        <v>11.689918776000001</v>
      </c>
      <c r="U10" s="214">
        <v>11.768245824999999</v>
      </c>
      <c r="V10" s="214">
        <v>11.800207914</v>
      </c>
      <c r="W10" s="214">
        <v>11.844297153999999</v>
      </c>
      <c r="X10" s="214">
        <v>11.576363853</v>
      </c>
      <c r="Y10" s="214">
        <v>11.329604566</v>
      </c>
      <c r="Z10" s="214">
        <v>11.041275269</v>
      </c>
      <c r="AA10" s="214">
        <v>11.082500288</v>
      </c>
      <c r="AB10" s="214">
        <v>11.353704455000001</v>
      </c>
      <c r="AC10" s="214">
        <v>11.476792137</v>
      </c>
      <c r="AD10" s="214">
        <v>11.826306984</v>
      </c>
      <c r="AE10" s="214">
        <v>11.910828723</v>
      </c>
      <c r="AF10" s="214">
        <v>12.101529511000001</v>
      </c>
      <c r="AG10" s="214">
        <v>12.072564925</v>
      </c>
      <c r="AH10" s="214">
        <v>12.108978269</v>
      </c>
      <c r="AI10" s="214">
        <v>12.167569146</v>
      </c>
      <c r="AJ10" s="214">
        <v>11.979651339</v>
      </c>
      <c r="AK10" s="214">
        <v>11.590771662</v>
      </c>
      <c r="AL10" s="214">
        <v>11.270735953999999</v>
      </c>
      <c r="AM10" s="214">
        <v>11.25</v>
      </c>
      <c r="AN10" s="214">
        <v>11.44</v>
      </c>
      <c r="AO10" s="214">
        <v>11.44</v>
      </c>
      <c r="AP10" s="214">
        <v>11.91</v>
      </c>
      <c r="AQ10" s="214">
        <v>11.82</v>
      </c>
      <c r="AR10" s="214">
        <v>11.99</v>
      </c>
      <c r="AS10" s="214">
        <v>12.25</v>
      </c>
      <c r="AT10" s="214">
        <v>12.04</v>
      </c>
      <c r="AU10" s="214">
        <v>12.11</v>
      </c>
      <c r="AV10" s="214">
        <v>11.94</v>
      </c>
      <c r="AW10" s="214">
        <v>11.76</v>
      </c>
      <c r="AX10" s="214">
        <v>11.43</v>
      </c>
      <c r="AY10" s="214">
        <v>10.899050000000001</v>
      </c>
      <c r="AZ10" s="214">
        <v>11.13036</v>
      </c>
      <c r="BA10" s="355">
        <v>11.233510000000001</v>
      </c>
      <c r="BB10" s="355">
        <v>11.51327</v>
      </c>
      <c r="BC10" s="355">
        <v>11.59243</v>
      </c>
      <c r="BD10" s="355">
        <v>11.78397</v>
      </c>
      <c r="BE10" s="355">
        <v>11.8218</v>
      </c>
      <c r="BF10" s="355">
        <v>11.83611</v>
      </c>
      <c r="BG10" s="355">
        <v>11.873699999999999</v>
      </c>
      <c r="BH10" s="355">
        <v>11.66813</v>
      </c>
      <c r="BI10" s="355">
        <v>11.383369999999999</v>
      </c>
      <c r="BJ10" s="355">
        <v>11.115320000000001</v>
      </c>
      <c r="BK10" s="355">
        <v>11.072929999999999</v>
      </c>
      <c r="BL10" s="355">
        <v>11.30569</v>
      </c>
      <c r="BM10" s="355">
        <v>11.41029</v>
      </c>
      <c r="BN10" s="355">
        <v>11.69641</v>
      </c>
      <c r="BO10" s="355">
        <v>11.781650000000001</v>
      </c>
      <c r="BP10" s="355">
        <v>11.98185</v>
      </c>
      <c r="BQ10" s="355">
        <v>12.02862</v>
      </c>
      <c r="BR10" s="355">
        <v>12.05297</v>
      </c>
      <c r="BS10" s="355">
        <v>12.10167</v>
      </c>
      <c r="BT10" s="355">
        <v>11.90246</v>
      </c>
      <c r="BU10" s="355">
        <v>11.621510000000001</v>
      </c>
      <c r="BV10" s="355">
        <v>11.35577</v>
      </c>
    </row>
    <row r="11" spans="1:74" ht="11.1" customHeight="1" x14ac:dyDescent="0.2">
      <c r="A11" s="119" t="s">
        <v>798</v>
      </c>
      <c r="B11" s="205" t="s">
        <v>593</v>
      </c>
      <c r="C11" s="214">
        <v>9.9138137060999991</v>
      </c>
      <c r="D11" s="214">
        <v>10.007917768</v>
      </c>
      <c r="E11" s="214">
        <v>10.297252544999999</v>
      </c>
      <c r="F11" s="214">
        <v>10.479877833</v>
      </c>
      <c r="G11" s="214">
        <v>10.400809546</v>
      </c>
      <c r="H11" s="214">
        <v>10.447448598999999</v>
      </c>
      <c r="I11" s="214">
        <v>10.330927623999999</v>
      </c>
      <c r="J11" s="214">
        <v>10.320039338000001</v>
      </c>
      <c r="K11" s="214">
        <v>10.498905383</v>
      </c>
      <c r="L11" s="214">
        <v>10.590420251999999</v>
      </c>
      <c r="M11" s="214">
        <v>10.344645633000001</v>
      </c>
      <c r="N11" s="214">
        <v>10.330344282</v>
      </c>
      <c r="O11" s="214">
        <v>10.022504951</v>
      </c>
      <c r="P11" s="214">
        <v>10.016681588000001</v>
      </c>
      <c r="Q11" s="214">
        <v>10.074661114</v>
      </c>
      <c r="R11" s="214">
        <v>10.460073299999999</v>
      </c>
      <c r="S11" s="214">
        <v>10.781867996000001</v>
      </c>
      <c r="T11" s="214">
        <v>10.819695745000001</v>
      </c>
      <c r="U11" s="214">
        <v>10.713689521999999</v>
      </c>
      <c r="V11" s="214">
        <v>10.625716085000001</v>
      </c>
      <c r="W11" s="214">
        <v>10.552813285999999</v>
      </c>
      <c r="X11" s="214">
        <v>10.578176413</v>
      </c>
      <c r="Y11" s="214">
        <v>10.298967376</v>
      </c>
      <c r="Z11" s="214">
        <v>10.017688702999999</v>
      </c>
      <c r="AA11" s="214">
        <v>10.027553412</v>
      </c>
      <c r="AB11" s="214">
        <v>10.202040261</v>
      </c>
      <c r="AC11" s="214">
        <v>10.803935145000001</v>
      </c>
      <c r="AD11" s="214">
        <v>11.224288405999999</v>
      </c>
      <c r="AE11" s="214">
        <v>11.256609303999999</v>
      </c>
      <c r="AF11" s="214">
        <v>11.184020133000001</v>
      </c>
      <c r="AG11" s="214">
        <v>11.137651891999999</v>
      </c>
      <c r="AH11" s="214">
        <v>10.967554308</v>
      </c>
      <c r="AI11" s="214">
        <v>10.806094680999999</v>
      </c>
      <c r="AJ11" s="214">
        <v>10.969746646999999</v>
      </c>
      <c r="AK11" s="214">
        <v>10.645228047</v>
      </c>
      <c r="AL11" s="214">
        <v>10.442132314</v>
      </c>
      <c r="AM11" s="214">
        <v>10.28</v>
      </c>
      <c r="AN11" s="214">
        <v>10.3</v>
      </c>
      <c r="AO11" s="214">
        <v>10.43</v>
      </c>
      <c r="AP11" s="214">
        <v>11.26</v>
      </c>
      <c r="AQ11" s="214">
        <v>11.22</v>
      </c>
      <c r="AR11" s="214">
        <v>11.02</v>
      </c>
      <c r="AS11" s="214">
        <v>10.83</v>
      </c>
      <c r="AT11" s="214">
        <v>10.88</v>
      </c>
      <c r="AU11" s="214">
        <v>10.98</v>
      </c>
      <c r="AV11" s="214">
        <v>11.1</v>
      </c>
      <c r="AW11" s="214">
        <v>11.06</v>
      </c>
      <c r="AX11" s="214">
        <v>10.72</v>
      </c>
      <c r="AY11" s="214">
        <v>10.30381</v>
      </c>
      <c r="AZ11" s="214">
        <v>10.39335</v>
      </c>
      <c r="BA11" s="355">
        <v>10.72057</v>
      </c>
      <c r="BB11" s="355">
        <v>11.1099</v>
      </c>
      <c r="BC11" s="355">
        <v>11.204639999999999</v>
      </c>
      <c r="BD11" s="355">
        <v>11.144690000000001</v>
      </c>
      <c r="BE11" s="355">
        <v>11.0549</v>
      </c>
      <c r="BF11" s="355">
        <v>11.01294</v>
      </c>
      <c r="BG11" s="355">
        <v>11.05664</v>
      </c>
      <c r="BH11" s="355">
        <v>11.17685</v>
      </c>
      <c r="BI11" s="355">
        <v>10.9338</v>
      </c>
      <c r="BJ11" s="355">
        <v>10.71903</v>
      </c>
      <c r="BK11" s="355">
        <v>10.528280000000001</v>
      </c>
      <c r="BL11" s="355">
        <v>10.610670000000001</v>
      </c>
      <c r="BM11" s="355">
        <v>10.92999</v>
      </c>
      <c r="BN11" s="355">
        <v>11.31936</v>
      </c>
      <c r="BO11" s="355">
        <v>11.415559999999999</v>
      </c>
      <c r="BP11" s="355">
        <v>11.354419999999999</v>
      </c>
      <c r="BQ11" s="355">
        <v>11.26798</v>
      </c>
      <c r="BR11" s="355">
        <v>11.23269</v>
      </c>
      <c r="BS11" s="355">
        <v>11.286580000000001</v>
      </c>
      <c r="BT11" s="355">
        <v>11.420199999999999</v>
      </c>
      <c r="BU11" s="355">
        <v>11.18515</v>
      </c>
      <c r="BV11" s="355">
        <v>10.975820000000001</v>
      </c>
    </row>
    <row r="12" spans="1:74" ht="11.1" customHeight="1" x14ac:dyDescent="0.2">
      <c r="A12" s="119" t="s">
        <v>799</v>
      </c>
      <c r="B12" s="205" t="s">
        <v>594</v>
      </c>
      <c r="C12" s="214">
        <v>9.9197735841999997</v>
      </c>
      <c r="D12" s="214">
        <v>10.248529637000001</v>
      </c>
      <c r="E12" s="214">
        <v>10.309235675</v>
      </c>
      <c r="F12" s="214">
        <v>10.422378635999999</v>
      </c>
      <c r="G12" s="214">
        <v>10.236428274</v>
      </c>
      <c r="H12" s="214">
        <v>10.273092156000001</v>
      </c>
      <c r="I12" s="214">
        <v>10.196007471</v>
      </c>
      <c r="J12" s="214">
        <v>10.344817473000001</v>
      </c>
      <c r="K12" s="214">
        <v>10.537555790000001</v>
      </c>
      <c r="L12" s="214">
        <v>10.527687359</v>
      </c>
      <c r="M12" s="214">
        <v>10.400118935</v>
      </c>
      <c r="N12" s="214">
        <v>10.174609460999999</v>
      </c>
      <c r="O12" s="214">
        <v>10.047697340999999</v>
      </c>
      <c r="P12" s="214">
        <v>10.349118378</v>
      </c>
      <c r="Q12" s="214">
        <v>10.361671582</v>
      </c>
      <c r="R12" s="214">
        <v>10.794864145</v>
      </c>
      <c r="S12" s="214">
        <v>11.075336912999999</v>
      </c>
      <c r="T12" s="214">
        <v>10.975019975</v>
      </c>
      <c r="U12" s="214">
        <v>10.899439716</v>
      </c>
      <c r="V12" s="214">
        <v>10.955811899</v>
      </c>
      <c r="W12" s="214">
        <v>10.944175601</v>
      </c>
      <c r="X12" s="214">
        <v>11.099983775</v>
      </c>
      <c r="Y12" s="214">
        <v>10.911517267000001</v>
      </c>
      <c r="Z12" s="214">
        <v>10.335373666000001</v>
      </c>
      <c r="AA12" s="214">
        <v>10.221050177</v>
      </c>
      <c r="AB12" s="214">
        <v>10.372941003999999</v>
      </c>
      <c r="AC12" s="214">
        <v>10.866037451</v>
      </c>
      <c r="AD12" s="214">
        <v>11.474193472</v>
      </c>
      <c r="AE12" s="214">
        <v>11.397447027</v>
      </c>
      <c r="AF12" s="214">
        <v>11.542825726</v>
      </c>
      <c r="AG12" s="214">
        <v>11.474814377</v>
      </c>
      <c r="AH12" s="214">
        <v>11.381008642999999</v>
      </c>
      <c r="AI12" s="214">
        <v>11.479948905000001</v>
      </c>
      <c r="AJ12" s="214">
        <v>11.425807572</v>
      </c>
      <c r="AK12" s="214">
        <v>11.064128197</v>
      </c>
      <c r="AL12" s="214">
        <v>10.827334011</v>
      </c>
      <c r="AM12" s="214">
        <v>10.56</v>
      </c>
      <c r="AN12" s="214">
        <v>10.74</v>
      </c>
      <c r="AO12" s="214">
        <v>10.72</v>
      </c>
      <c r="AP12" s="214">
        <v>11.46</v>
      </c>
      <c r="AQ12" s="214">
        <v>11.5</v>
      </c>
      <c r="AR12" s="214">
        <v>11.19</v>
      </c>
      <c r="AS12" s="214">
        <v>10.97</v>
      </c>
      <c r="AT12" s="214">
        <v>11.01</v>
      </c>
      <c r="AU12" s="214">
        <v>11.12</v>
      </c>
      <c r="AV12" s="214">
        <v>11.01</v>
      </c>
      <c r="AW12" s="214">
        <v>10.88</v>
      </c>
      <c r="AX12" s="214">
        <v>10.54</v>
      </c>
      <c r="AY12" s="214">
        <v>10.118410000000001</v>
      </c>
      <c r="AZ12" s="214">
        <v>10.33065</v>
      </c>
      <c r="BA12" s="355">
        <v>10.55738</v>
      </c>
      <c r="BB12" s="355">
        <v>10.958</v>
      </c>
      <c r="BC12" s="355">
        <v>10.97612</v>
      </c>
      <c r="BD12" s="355">
        <v>10.920769999999999</v>
      </c>
      <c r="BE12" s="355">
        <v>10.789070000000001</v>
      </c>
      <c r="BF12" s="355">
        <v>10.805910000000001</v>
      </c>
      <c r="BG12" s="355">
        <v>10.882350000000001</v>
      </c>
      <c r="BH12" s="355">
        <v>10.848129999999999</v>
      </c>
      <c r="BI12" s="355">
        <v>10.61402</v>
      </c>
      <c r="BJ12" s="355">
        <v>10.239420000000001</v>
      </c>
      <c r="BK12" s="355">
        <v>10.21841</v>
      </c>
      <c r="BL12" s="355">
        <v>10.44293</v>
      </c>
      <c r="BM12" s="355">
        <v>10.695119999999999</v>
      </c>
      <c r="BN12" s="355">
        <v>11.13387</v>
      </c>
      <c r="BO12" s="355">
        <v>11.18267</v>
      </c>
      <c r="BP12" s="355">
        <v>11.16615</v>
      </c>
      <c r="BQ12" s="355">
        <v>11.068429999999999</v>
      </c>
      <c r="BR12" s="355">
        <v>11.11961</v>
      </c>
      <c r="BS12" s="355">
        <v>11.228020000000001</v>
      </c>
      <c r="BT12" s="355">
        <v>11.216939999999999</v>
      </c>
      <c r="BU12" s="355">
        <v>10.98945</v>
      </c>
      <c r="BV12" s="355">
        <v>10.610670000000001</v>
      </c>
    </row>
    <row r="13" spans="1:74" ht="11.1" customHeight="1" x14ac:dyDescent="0.2">
      <c r="A13" s="119" t="s">
        <v>800</v>
      </c>
      <c r="B13" s="205" t="s">
        <v>595</v>
      </c>
      <c r="C13" s="214">
        <v>9.9984682225999997</v>
      </c>
      <c r="D13" s="214">
        <v>10.197238788</v>
      </c>
      <c r="E13" s="214">
        <v>10.294369171</v>
      </c>
      <c r="F13" s="214">
        <v>10.663166259</v>
      </c>
      <c r="G13" s="214">
        <v>11.173620544</v>
      </c>
      <c r="H13" s="214">
        <v>11.513094725</v>
      </c>
      <c r="I13" s="214">
        <v>11.580693782000001</v>
      </c>
      <c r="J13" s="214">
        <v>11.539301316</v>
      </c>
      <c r="K13" s="214">
        <v>11.358632305</v>
      </c>
      <c r="L13" s="214">
        <v>11.027707321999999</v>
      </c>
      <c r="M13" s="214">
        <v>10.610315380999999</v>
      </c>
      <c r="N13" s="214">
        <v>10.382528236000001</v>
      </c>
      <c r="O13" s="214">
        <v>10.267437449000001</v>
      </c>
      <c r="P13" s="214">
        <v>10.517593977000001</v>
      </c>
      <c r="Q13" s="214">
        <v>10.663577643</v>
      </c>
      <c r="R13" s="214">
        <v>11.094692092000001</v>
      </c>
      <c r="S13" s="214">
        <v>11.440896266999999</v>
      </c>
      <c r="T13" s="214">
        <v>11.834249519</v>
      </c>
      <c r="U13" s="214">
        <v>12.09099273</v>
      </c>
      <c r="V13" s="214">
        <v>11.960178837000001</v>
      </c>
      <c r="W13" s="214">
        <v>11.856546324</v>
      </c>
      <c r="X13" s="214">
        <v>11.529771849999999</v>
      </c>
      <c r="Y13" s="214">
        <v>10.998832877</v>
      </c>
      <c r="Z13" s="214">
        <v>10.786838593000001</v>
      </c>
      <c r="AA13" s="214">
        <v>10.769676669000001</v>
      </c>
      <c r="AB13" s="214">
        <v>10.948182852</v>
      </c>
      <c r="AC13" s="214">
        <v>11.066477738</v>
      </c>
      <c r="AD13" s="214">
        <v>11.510209776</v>
      </c>
      <c r="AE13" s="214">
        <v>11.935410193999999</v>
      </c>
      <c r="AF13" s="214">
        <v>12.275885535</v>
      </c>
      <c r="AG13" s="214">
        <v>12.381109284000001</v>
      </c>
      <c r="AH13" s="214">
        <v>12.295209344</v>
      </c>
      <c r="AI13" s="214">
        <v>12.157307635</v>
      </c>
      <c r="AJ13" s="214">
        <v>11.710868337999999</v>
      </c>
      <c r="AK13" s="214">
        <v>11.193692885999999</v>
      </c>
      <c r="AL13" s="214">
        <v>10.925649657999999</v>
      </c>
      <c r="AM13" s="214">
        <v>11.13</v>
      </c>
      <c r="AN13" s="214">
        <v>11.4</v>
      </c>
      <c r="AO13" s="214">
        <v>11.43</v>
      </c>
      <c r="AP13" s="214">
        <v>11.83</v>
      </c>
      <c r="AQ13" s="214">
        <v>12.3</v>
      </c>
      <c r="AR13" s="214">
        <v>12.39</v>
      </c>
      <c r="AS13" s="214">
        <v>12.4</v>
      </c>
      <c r="AT13" s="214">
        <v>12.29</v>
      </c>
      <c r="AU13" s="214">
        <v>12.29</v>
      </c>
      <c r="AV13" s="214">
        <v>11.9</v>
      </c>
      <c r="AW13" s="214">
        <v>11.22</v>
      </c>
      <c r="AX13" s="214">
        <v>10.94</v>
      </c>
      <c r="AY13" s="214">
        <v>10.96266</v>
      </c>
      <c r="AZ13" s="214">
        <v>11.18102</v>
      </c>
      <c r="BA13" s="355">
        <v>11.30104</v>
      </c>
      <c r="BB13" s="355">
        <v>11.73715</v>
      </c>
      <c r="BC13" s="355">
        <v>12.210279999999999</v>
      </c>
      <c r="BD13" s="355">
        <v>12.54256</v>
      </c>
      <c r="BE13" s="355">
        <v>12.657870000000001</v>
      </c>
      <c r="BF13" s="355">
        <v>12.578760000000001</v>
      </c>
      <c r="BG13" s="355">
        <v>12.41957</v>
      </c>
      <c r="BH13" s="355">
        <v>12.03914</v>
      </c>
      <c r="BI13" s="355">
        <v>11.455270000000001</v>
      </c>
      <c r="BJ13" s="355">
        <v>11.19106</v>
      </c>
      <c r="BK13" s="355">
        <v>11.190569999999999</v>
      </c>
      <c r="BL13" s="355">
        <v>11.41696</v>
      </c>
      <c r="BM13" s="355">
        <v>11.54482</v>
      </c>
      <c r="BN13" s="355">
        <v>11.99614</v>
      </c>
      <c r="BO13" s="355">
        <v>12.483650000000001</v>
      </c>
      <c r="BP13" s="355">
        <v>12.829050000000001</v>
      </c>
      <c r="BQ13" s="355">
        <v>12.951000000000001</v>
      </c>
      <c r="BR13" s="355">
        <v>12.8729</v>
      </c>
      <c r="BS13" s="355">
        <v>12.71184</v>
      </c>
      <c r="BT13" s="355">
        <v>12.323449999999999</v>
      </c>
      <c r="BU13" s="355">
        <v>11.7255</v>
      </c>
      <c r="BV13" s="355">
        <v>11.454829999999999</v>
      </c>
    </row>
    <row r="14" spans="1:74" ht="11.1" customHeight="1" x14ac:dyDescent="0.2">
      <c r="A14" s="119" t="s">
        <v>801</v>
      </c>
      <c r="B14" s="207" t="s">
        <v>596</v>
      </c>
      <c r="C14" s="214">
        <v>12.454016557999999</v>
      </c>
      <c r="D14" s="214">
        <v>11.883728832999999</v>
      </c>
      <c r="E14" s="214">
        <v>12.072844628</v>
      </c>
      <c r="F14" s="214">
        <v>12.229907475999999</v>
      </c>
      <c r="G14" s="214">
        <v>12.767123956000001</v>
      </c>
      <c r="H14" s="214">
        <v>13.620826492999999</v>
      </c>
      <c r="I14" s="214">
        <v>13.245626655000001</v>
      </c>
      <c r="J14" s="214">
        <v>14.371860326</v>
      </c>
      <c r="K14" s="214">
        <v>14.736831199999999</v>
      </c>
      <c r="L14" s="214">
        <v>12.666924049</v>
      </c>
      <c r="M14" s="214">
        <v>12.502956828</v>
      </c>
      <c r="N14" s="214">
        <v>12.604339940999999</v>
      </c>
      <c r="O14" s="214">
        <v>12.996351669999999</v>
      </c>
      <c r="P14" s="214">
        <v>12.413318241000001</v>
      </c>
      <c r="Q14" s="214">
        <v>12.462176484</v>
      </c>
      <c r="R14" s="214">
        <v>12.564638321</v>
      </c>
      <c r="S14" s="214">
        <v>13.393095924000001</v>
      </c>
      <c r="T14" s="214">
        <v>14.574610784000001</v>
      </c>
      <c r="U14" s="214">
        <v>14.592495654</v>
      </c>
      <c r="V14" s="214">
        <v>14.250620161000001</v>
      </c>
      <c r="W14" s="214">
        <v>14.859692539999999</v>
      </c>
      <c r="X14" s="214">
        <v>13.720975784</v>
      </c>
      <c r="Y14" s="214">
        <v>13.338575841000001</v>
      </c>
      <c r="Z14" s="214">
        <v>12.973750633</v>
      </c>
      <c r="AA14" s="214">
        <v>13.157398285999999</v>
      </c>
      <c r="AB14" s="214">
        <v>12.743953427999999</v>
      </c>
      <c r="AC14" s="214">
        <v>12.762831636</v>
      </c>
      <c r="AD14" s="214">
        <v>9.7536622857000008</v>
      </c>
      <c r="AE14" s="214">
        <v>13.872059659</v>
      </c>
      <c r="AF14" s="214">
        <v>14.570927113</v>
      </c>
      <c r="AG14" s="214">
        <v>15.260533669999999</v>
      </c>
      <c r="AH14" s="214">
        <v>15.594092996000001</v>
      </c>
      <c r="AI14" s="214">
        <v>15.653827628</v>
      </c>
      <c r="AJ14" s="214">
        <v>12.195948191999999</v>
      </c>
      <c r="AK14" s="214">
        <v>13.788953849</v>
      </c>
      <c r="AL14" s="214">
        <v>13.457250631999999</v>
      </c>
      <c r="AM14" s="214">
        <v>13.67</v>
      </c>
      <c r="AN14" s="214">
        <v>13.63</v>
      </c>
      <c r="AO14" s="214">
        <v>13.76</v>
      </c>
      <c r="AP14" s="214">
        <v>11.23</v>
      </c>
      <c r="AQ14" s="214">
        <v>14.42</v>
      </c>
      <c r="AR14" s="214">
        <v>14.74</v>
      </c>
      <c r="AS14" s="214">
        <v>15.51</v>
      </c>
      <c r="AT14" s="214">
        <v>15.68</v>
      </c>
      <c r="AU14" s="214">
        <v>16.09</v>
      </c>
      <c r="AV14" s="214">
        <v>13.47</v>
      </c>
      <c r="AW14" s="214">
        <v>14.25</v>
      </c>
      <c r="AX14" s="214">
        <v>13.96</v>
      </c>
      <c r="AY14" s="214">
        <v>13.777520000000001</v>
      </c>
      <c r="AZ14" s="214">
        <v>13.322430000000001</v>
      </c>
      <c r="BA14" s="355">
        <v>13.41474</v>
      </c>
      <c r="BB14" s="355">
        <v>12.32891</v>
      </c>
      <c r="BC14" s="355">
        <v>14.23625</v>
      </c>
      <c r="BD14" s="355">
        <v>14.997400000000001</v>
      </c>
      <c r="BE14" s="355">
        <v>15.419930000000001</v>
      </c>
      <c r="BF14" s="355">
        <v>15.62377</v>
      </c>
      <c r="BG14" s="355">
        <v>15.88617</v>
      </c>
      <c r="BH14" s="355">
        <v>13.766529999999999</v>
      </c>
      <c r="BI14" s="355">
        <v>14.12227</v>
      </c>
      <c r="BJ14" s="355">
        <v>13.883699999999999</v>
      </c>
      <c r="BK14" s="355">
        <v>14.071540000000001</v>
      </c>
      <c r="BL14" s="355">
        <v>13.59698</v>
      </c>
      <c r="BM14" s="355">
        <v>13.684189999999999</v>
      </c>
      <c r="BN14" s="355">
        <v>12.56889</v>
      </c>
      <c r="BO14" s="355">
        <v>14.51216</v>
      </c>
      <c r="BP14" s="355">
        <v>15.282819999999999</v>
      </c>
      <c r="BQ14" s="355">
        <v>15.7159</v>
      </c>
      <c r="BR14" s="355">
        <v>15.9313</v>
      </c>
      <c r="BS14" s="355">
        <v>16.209409999999998</v>
      </c>
      <c r="BT14" s="355">
        <v>14.05682</v>
      </c>
      <c r="BU14" s="355">
        <v>14.430770000000001</v>
      </c>
      <c r="BV14" s="355">
        <v>14.19571</v>
      </c>
    </row>
    <row r="15" spans="1:74" ht="11.1" customHeight="1" x14ac:dyDescent="0.2">
      <c r="A15" s="119" t="s">
        <v>802</v>
      </c>
      <c r="B15" s="207" t="s">
        <v>570</v>
      </c>
      <c r="C15" s="214">
        <v>11.41</v>
      </c>
      <c r="D15" s="214">
        <v>11.51</v>
      </c>
      <c r="E15" s="214">
        <v>11.7</v>
      </c>
      <c r="F15" s="214">
        <v>11.92</v>
      </c>
      <c r="G15" s="214">
        <v>11.9</v>
      </c>
      <c r="H15" s="214">
        <v>12.09</v>
      </c>
      <c r="I15" s="214">
        <v>12</v>
      </c>
      <c r="J15" s="214">
        <v>12.17</v>
      </c>
      <c r="K15" s="214">
        <v>12.3</v>
      </c>
      <c r="L15" s="214">
        <v>12.03</v>
      </c>
      <c r="M15" s="214">
        <v>11.75</v>
      </c>
      <c r="N15" s="214">
        <v>11.62</v>
      </c>
      <c r="O15" s="214">
        <v>11.46</v>
      </c>
      <c r="P15" s="214">
        <v>11.63</v>
      </c>
      <c r="Q15" s="214">
        <v>11.61</v>
      </c>
      <c r="R15" s="214">
        <v>11.93</v>
      </c>
      <c r="S15" s="214">
        <v>12.4</v>
      </c>
      <c r="T15" s="214">
        <v>12.54</v>
      </c>
      <c r="U15" s="214">
        <v>12.65</v>
      </c>
      <c r="V15" s="214">
        <v>12.53</v>
      </c>
      <c r="W15" s="214">
        <v>12.51</v>
      </c>
      <c r="X15" s="214">
        <v>12.36</v>
      </c>
      <c r="Y15" s="214">
        <v>12.1</v>
      </c>
      <c r="Z15" s="214">
        <v>11.72</v>
      </c>
      <c r="AA15" s="214">
        <v>11.65</v>
      </c>
      <c r="AB15" s="214">
        <v>11.94</v>
      </c>
      <c r="AC15" s="214">
        <v>12.25</v>
      </c>
      <c r="AD15" s="214">
        <v>12.31</v>
      </c>
      <c r="AE15" s="214">
        <v>12.85</v>
      </c>
      <c r="AF15" s="214">
        <v>12.99</v>
      </c>
      <c r="AG15" s="214">
        <v>13.09</v>
      </c>
      <c r="AH15" s="214">
        <v>13.04</v>
      </c>
      <c r="AI15" s="214">
        <v>12.95</v>
      </c>
      <c r="AJ15" s="214">
        <v>12.6</v>
      </c>
      <c r="AK15" s="214">
        <v>12.48</v>
      </c>
      <c r="AL15" s="214">
        <v>12.17</v>
      </c>
      <c r="AM15" s="214">
        <v>12.1</v>
      </c>
      <c r="AN15" s="214">
        <v>12.29</v>
      </c>
      <c r="AO15" s="214">
        <v>12.34</v>
      </c>
      <c r="AP15" s="214">
        <v>12.64</v>
      </c>
      <c r="AQ15" s="214">
        <v>12.95</v>
      </c>
      <c r="AR15" s="214">
        <v>12.93</v>
      </c>
      <c r="AS15" s="214">
        <v>12.99</v>
      </c>
      <c r="AT15" s="214">
        <v>12.93</v>
      </c>
      <c r="AU15" s="214">
        <v>13.06</v>
      </c>
      <c r="AV15" s="214">
        <v>12.73</v>
      </c>
      <c r="AW15" s="214">
        <v>12.73</v>
      </c>
      <c r="AX15" s="214">
        <v>12.36</v>
      </c>
      <c r="AY15" s="214">
        <v>11.87323</v>
      </c>
      <c r="AZ15" s="214">
        <v>12.07288</v>
      </c>
      <c r="BA15" s="355">
        <v>12.28692</v>
      </c>
      <c r="BB15" s="355">
        <v>12.49175</v>
      </c>
      <c r="BC15" s="355">
        <v>12.799620000000001</v>
      </c>
      <c r="BD15" s="355">
        <v>12.92694</v>
      </c>
      <c r="BE15" s="355">
        <v>12.97186</v>
      </c>
      <c r="BF15" s="355">
        <v>12.957409999999999</v>
      </c>
      <c r="BG15" s="355">
        <v>12.9612</v>
      </c>
      <c r="BH15" s="355">
        <v>12.71658</v>
      </c>
      <c r="BI15" s="355">
        <v>12.55663</v>
      </c>
      <c r="BJ15" s="355">
        <v>12.212070000000001</v>
      </c>
      <c r="BK15" s="355">
        <v>12.129949999999999</v>
      </c>
      <c r="BL15" s="355">
        <v>12.3222</v>
      </c>
      <c r="BM15" s="355">
        <v>12.560510000000001</v>
      </c>
      <c r="BN15" s="355">
        <v>12.763669999999999</v>
      </c>
      <c r="BO15" s="355">
        <v>13.090120000000001</v>
      </c>
      <c r="BP15" s="355">
        <v>13.2121</v>
      </c>
      <c r="BQ15" s="355">
        <v>13.275499999999999</v>
      </c>
      <c r="BR15" s="355">
        <v>13.275</v>
      </c>
      <c r="BS15" s="355">
        <v>13.28307</v>
      </c>
      <c r="BT15" s="355">
        <v>13.05682</v>
      </c>
      <c r="BU15" s="355">
        <v>12.90493</v>
      </c>
      <c r="BV15" s="355">
        <v>12.549950000000001</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1"/>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803</v>
      </c>
      <c r="B17" s="205" t="s">
        <v>589</v>
      </c>
      <c r="C17" s="214">
        <v>13.942380312999999</v>
      </c>
      <c r="D17" s="214">
        <v>13.937680555</v>
      </c>
      <c r="E17" s="214">
        <v>13.8038369</v>
      </c>
      <c r="F17" s="214">
        <v>13.437702515</v>
      </c>
      <c r="G17" s="214">
        <v>13.609505471</v>
      </c>
      <c r="H17" s="214">
        <v>13.728734127999999</v>
      </c>
      <c r="I17" s="214">
        <v>13.768569204</v>
      </c>
      <c r="J17" s="214">
        <v>13.423520395000001</v>
      </c>
      <c r="K17" s="214">
        <v>13.706845263</v>
      </c>
      <c r="L17" s="214">
        <v>13.257218816</v>
      </c>
      <c r="M17" s="214">
        <v>13.446841750999999</v>
      </c>
      <c r="N17" s="214">
        <v>14.115008839</v>
      </c>
      <c r="O17" s="214">
        <v>13.710650917000001</v>
      </c>
      <c r="P17" s="214">
        <v>14.68100613</v>
      </c>
      <c r="Q17" s="214">
        <v>14.388338846</v>
      </c>
      <c r="R17" s="214">
        <v>13.593065706000001</v>
      </c>
      <c r="S17" s="214">
        <v>13.507559178999999</v>
      </c>
      <c r="T17" s="214">
        <v>13.824254231999999</v>
      </c>
      <c r="U17" s="214">
        <v>13.679649002</v>
      </c>
      <c r="V17" s="214">
        <v>13.733747715</v>
      </c>
      <c r="W17" s="214">
        <v>13.731278023</v>
      </c>
      <c r="X17" s="214">
        <v>13.580317889</v>
      </c>
      <c r="Y17" s="214">
        <v>13.892554949000001</v>
      </c>
      <c r="Z17" s="214">
        <v>15.363467663</v>
      </c>
      <c r="AA17" s="214">
        <v>15.573821423</v>
      </c>
      <c r="AB17" s="214">
        <v>15.974066147</v>
      </c>
      <c r="AC17" s="214">
        <v>15.550869575</v>
      </c>
      <c r="AD17" s="214">
        <v>14.476761706</v>
      </c>
      <c r="AE17" s="214">
        <v>13.982937221</v>
      </c>
      <c r="AF17" s="214">
        <v>14.373264212</v>
      </c>
      <c r="AG17" s="214">
        <v>14.315950037</v>
      </c>
      <c r="AH17" s="214">
        <v>14.65935176</v>
      </c>
      <c r="AI17" s="214">
        <v>14.363121622</v>
      </c>
      <c r="AJ17" s="214">
        <v>14.060485913000001</v>
      </c>
      <c r="AK17" s="214">
        <v>13.999395651</v>
      </c>
      <c r="AL17" s="214">
        <v>15.003162998000001</v>
      </c>
      <c r="AM17" s="214">
        <v>16.38</v>
      </c>
      <c r="AN17" s="214">
        <v>17.46</v>
      </c>
      <c r="AO17" s="214">
        <v>16.940000000000001</v>
      </c>
      <c r="AP17" s="214">
        <v>15.6</v>
      </c>
      <c r="AQ17" s="214">
        <v>15.1</v>
      </c>
      <c r="AR17" s="214">
        <v>14.95</v>
      </c>
      <c r="AS17" s="214">
        <v>14.78</v>
      </c>
      <c r="AT17" s="214">
        <v>14.89</v>
      </c>
      <c r="AU17" s="214">
        <v>15.06</v>
      </c>
      <c r="AV17" s="214">
        <v>15.07</v>
      </c>
      <c r="AW17" s="214">
        <v>14.6</v>
      </c>
      <c r="AX17" s="214">
        <v>14.91</v>
      </c>
      <c r="AY17" s="214">
        <v>15.50728</v>
      </c>
      <c r="AZ17" s="214">
        <v>15.94074</v>
      </c>
      <c r="BA17" s="355">
        <v>15.64456</v>
      </c>
      <c r="BB17" s="355">
        <v>14.870380000000001</v>
      </c>
      <c r="BC17" s="355">
        <v>14.70373</v>
      </c>
      <c r="BD17" s="355">
        <v>14.92178</v>
      </c>
      <c r="BE17" s="355">
        <v>14.721769999999999</v>
      </c>
      <c r="BF17" s="355">
        <v>14.79444</v>
      </c>
      <c r="BG17" s="355">
        <v>14.795680000000001</v>
      </c>
      <c r="BH17" s="355">
        <v>14.41574</v>
      </c>
      <c r="BI17" s="355">
        <v>14.425610000000001</v>
      </c>
      <c r="BJ17" s="355">
        <v>15.172040000000001</v>
      </c>
      <c r="BK17" s="355">
        <v>15.412459999999999</v>
      </c>
      <c r="BL17" s="355">
        <v>15.84961</v>
      </c>
      <c r="BM17" s="355">
        <v>15.577030000000001</v>
      </c>
      <c r="BN17" s="355">
        <v>14.84042</v>
      </c>
      <c r="BO17" s="355">
        <v>14.709949999999999</v>
      </c>
      <c r="BP17" s="355">
        <v>14.975099999999999</v>
      </c>
      <c r="BQ17" s="355">
        <v>14.82159</v>
      </c>
      <c r="BR17" s="355">
        <v>14.940480000000001</v>
      </c>
      <c r="BS17" s="355">
        <v>14.983180000000001</v>
      </c>
      <c r="BT17" s="355">
        <v>14.632709999999999</v>
      </c>
      <c r="BU17" s="355">
        <v>14.66634</v>
      </c>
      <c r="BV17" s="355">
        <v>15.44122</v>
      </c>
    </row>
    <row r="18" spans="1:74" ht="11.1" customHeight="1" x14ac:dyDescent="0.2">
      <c r="A18" s="119" t="s">
        <v>804</v>
      </c>
      <c r="B18" s="187" t="s">
        <v>623</v>
      </c>
      <c r="C18" s="214">
        <v>12.675115332000001</v>
      </c>
      <c r="D18" s="214">
        <v>12.540045771000001</v>
      </c>
      <c r="E18" s="214">
        <v>12.467550913</v>
      </c>
      <c r="F18" s="214">
        <v>12.588537466</v>
      </c>
      <c r="G18" s="214">
        <v>12.711775218</v>
      </c>
      <c r="H18" s="214">
        <v>13.53929123</v>
      </c>
      <c r="I18" s="214">
        <v>13.861224605</v>
      </c>
      <c r="J18" s="214">
        <v>13.270600321</v>
      </c>
      <c r="K18" s="214">
        <v>13.730546814</v>
      </c>
      <c r="L18" s="214">
        <v>12.838919627999999</v>
      </c>
      <c r="M18" s="214">
        <v>12.471665289000001</v>
      </c>
      <c r="N18" s="214">
        <v>12.502127109</v>
      </c>
      <c r="O18" s="214">
        <v>12.621488217</v>
      </c>
      <c r="P18" s="214">
        <v>12.978123898</v>
      </c>
      <c r="Q18" s="214">
        <v>12.647362631</v>
      </c>
      <c r="R18" s="214">
        <v>12.330022892000001</v>
      </c>
      <c r="S18" s="214">
        <v>12.661411577999999</v>
      </c>
      <c r="T18" s="214">
        <v>13.612778369999999</v>
      </c>
      <c r="U18" s="214">
        <v>13.998822406</v>
      </c>
      <c r="V18" s="214">
        <v>13.903115896999999</v>
      </c>
      <c r="W18" s="214">
        <v>13.923797548</v>
      </c>
      <c r="X18" s="214">
        <v>12.955022976</v>
      </c>
      <c r="Y18" s="214">
        <v>12.141808097</v>
      </c>
      <c r="Z18" s="214">
        <v>12.447573552</v>
      </c>
      <c r="AA18" s="214">
        <v>14.040020986</v>
      </c>
      <c r="AB18" s="214">
        <v>14.646709602</v>
      </c>
      <c r="AC18" s="214">
        <v>14.190466059</v>
      </c>
      <c r="AD18" s="214">
        <v>13.014075761000001</v>
      </c>
      <c r="AE18" s="214">
        <v>13.031627006000001</v>
      </c>
      <c r="AF18" s="214">
        <v>13.812274324000001</v>
      </c>
      <c r="AG18" s="214">
        <v>14.044981504000001</v>
      </c>
      <c r="AH18" s="214">
        <v>13.855209717999999</v>
      </c>
      <c r="AI18" s="214">
        <v>14.019689922</v>
      </c>
      <c r="AJ18" s="214">
        <v>13.186621025999999</v>
      </c>
      <c r="AK18" s="214">
        <v>12.958897571</v>
      </c>
      <c r="AL18" s="214">
        <v>12.736572652</v>
      </c>
      <c r="AM18" s="214">
        <v>12.53</v>
      </c>
      <c r="AN18" s="214">
        <v>13.51</v>
      </c>
      <c r="AO18" s="214">
        <v>13.18</v>
      </c>
      <c r="AP18" s="214">
        <v>12.73</v>
      </c>
      <c r="AQ18" s="214">
        <v>12.69</v>
      </c>
      <c r="AR18" s="214">
        <v>13.66</v>
      </c>
      <c r="AS18" s="214">
        <v>13.8</v>
      </c>
      <c r="AT18" s="214">
        <v>13.66</v>
      </c>
      <c r="AU18" s="214">
        <v>13.71</v>
      </c>
      <c r="AV18" s="214">
        <v>13.1</v>
      </c>
      <c r="AW18" s="214">
        <v>12.41</v>
      </c>
      <c r="AX18" s="214">
        <v>12.21</v>
      </c>
      <c r="AY18" s="214">
        <v>12.86225</v>
      </c>
      <c r="AZ18" s="214">
        <v>13.199719999999999</v>
      </c>
      <c r="BA18" s="355">
        <v>12.9215</v>
      </c>
      <c r="BB18" s="355">
        <v>12.582610000000001</v>
      </c>
      <c r="BC18" s="355">
        <v>12.72706</v>
      </c>
      <c r="BD18" s="355">
        <v>13.60112</v>
      </c>
      <c r="BE18" s="355">
        <v>13.838419999999999</v>
      </c>
      <c r="BF18" s="355">
        <v>13.6015</v>
      </c>
      <c r="BG18" s="355">
        <v>13.64926</v>
      </c>
      <c r="BH18" s="355">
        <v>12.83325</v>
      </c>
      <c r="BI18" s="355">
        <v>12.31434</v>
      </c>
      <c r="BJ18" s="355">
        <v>12.239750000000001</v>
      </c>
      <c r="BK18" s="355">
        <v>13.061360000000001</v>
      </c>
      <c r="BL18" s="355">
        <v>13.41398</v>
      </c>
      <c r="BM18" s="355">
        <v>13.148619999999999</v>
      </c>
      <c r="BN18" s="355">
        <v>12.824490000000001</v>
      </c>
      <c r="BO18" s="355">
        <v>12.988479999999999</v>
      </c>
      <c r="BP18" s="355">
        <v>13.904730000000001</v>
      </c>
      <c r="BQ18" s="355">
        <v>14.16789</v>
      </c>
      <c r="BR18" s="355">
        <v>13.942170000000001</v>
      </c>
      <c r="BS18" s="355">
        <v>14.004479999999999</v>
      </c>
      <c r="BT18" s="355">
        <v>13.17618</v>
      </c>
      <c r="BU18" s="355">
        <v>12.64644</v>
      </c>
      <c r="BV18" s="355">
        <v>12.57081</v>
      </c>
    </row>
    <row r="19" spans="1:74" ht="11.1" customHeight="1" x14ac:dyDescent="0.2">
      <c r="A19" s="119" t="s">
        <v>805</v>
      </c>
      <c r="B19" s="205" t="s">
        <v>590</v>
      </c>
      <c r="C19" s="214">
        <v>9.3210339066000003</v>
      </c>
      <c r="D19" s="214">
        <v>9.5267628800999997</v>
      </c>
      <c r="E19" s="214">
        <v>9.4643180542999996</v>
      </c>
      <c r="F19" s="214">
        <v>9.4918808206000005</v>
      </c>
      <c r="G19" s="214">
        <v>9.6173936167999994</v>
      </c>
      <c r="H19" s="214">
        <v>9.4074717648000004</v>
      </c>
      <c r="I19" s="214">
        <v>9.5572898948000002</v>
      </c>
      <c r="J19" s="214">
        <v>9.4525806010999993</v>
      </c>
      <c r="K19" s="214">
        <v>9.5291940670000006</v>
      </c>
      <c r="L19" s="214">
        <v>9.4182223724000007</v>
      </c>
      <c r="M19" s="214">
        <v>9.4180862567000005</v>
      </c>
      <c r="N19" s="214">
        <v>9.2649784852000003</v>
      </c>
      <c r="O19" s="214">
        <v>9.2461020521999995</v>
      </c>
      <c r="P19" s="214">
        <v>9.4451810386999995</v>
      </c>
      <c r="Q19" s="214">
        <v>9.5214988733000006</v>
      </c>
      <c r="R19" s="214">
        <v>9.5874220466000004</v>
      </c>
      <c r="S19" s="214">
        <v>9.8341676678999992</v>
      </c>
      <c r="T19" s="214">
        <v>9.7510268373999995</v>
      </c>
      <c r="U19" s="214">
        <v>9.7452936737999991</v>
      </c>
      <c r="V19" s="214">
        <v>9.8481827461999991</v>
      </c>
      <c r="W19" s="214">
        <v>9.5769491323999993</v>
      </c>
      <c r="X19" s="214">
        <v>9.6495905554999997</v>
      </c>
      <c r="Y19" s="214">
        <v>9.5156980684000008</v>
      </c>
      <c r="Z19" s="214">
        <v>9.2372181058000002</v>
      </c>
      <c r="AA19" s="214">
        <v>9.5776526895000007</v>
      </c>
      <c r="AB19" s="214">
        <v>9.9371086334999994</v>
      </c>
      <c r="AC19" s="214">
        <v>9.9511411110000001</v>
      </c>
      <c r="AD19" s="214">
        <v>10.047589083</v>
      </c>
      <c r="AE19" s="214">
        <v>10.039934932</v>
      </c>
      <c r="AF19" s="214">
        <v>10.246258201</v>
      </c>
      <c r="AG19" s="214">
        <v>10.21515943</v>
      </c>
      <c r="AH19" s="214">
        <v>10.25278292</v>
      </c>
      <c r="AI19" s="214">
        <v>9.7690002220000007</v>
      </c>
      <c r="AJ19" s="214">
        <v>10.183501510999999</v>
      </c>
      <c r="AK19" s="214">
        <v>10.077363099999999</v>
      </c>
      <c r="AL19" s="214">
        <v>9.9762280729999997</v>
      </c>
      <c r="AM19" s="214">
        <v>9.56</v>
      </c>
      <c r="AN19" s="214">
        <v>9.76</v>
      </c>
      <c r="AO19" s="214">
        <v>9.85</v>
      </c>
      <c r="AP19" s="214">
        <v>9.8699999999999992</v>
      </c>
      <c r="AQ19" s="214">
        <v>9.93</v>
      </c>
      <c r="AR19" s="214">
        <v>10.06</v>
      </c>
      <c r="AS19" s="214">
        <v>10.119999999999999</v>
      </c>
      <c r="AT19" s="214">
        <v>10.039999999999999</v>
      </c>
      <c r="AU19" s="214">
        <v>9.94</v>
      </c>
      <c r="AV19" s="214">
        <v>9.93</v>
      </c>
      <c r="AW19" s="214">
        <v>9.8800000000000008</v>
      </c>
      <c r="AX19" s="214">
        <v>9.6300000000000008</v>
      </c>
      <c r="AY19" s="214">
        <v>9.5358699999999992</v>
      </c>
      <c r="AZ19" s="214">
        <v>9.8221270000000001</v>
      </c>
      <c r="BA19" s="355">
        <v>9.8440349999999999</v>
      </c>
      <c r="BB19" s="355">
        <v>9.8960299999999997</v>
      </c>
      <c r="BC19" s="355">
        <v>10.007709999999999</v>
      </c>
      <c r="BD19" s="355">
        <v>10.05789</v>
      </c>
      <c r="BE19" s="355">
        <v>10.059089999999999</v>
      </c>
      <c r="BF19" s="355">
        <v>10.08437</v>
      </c>
      <c r="BG19" s="355">
        <v>9.8899039999999996</v>
      </c>
      <c r="BH19" s="355">
        <v>9.9540900000000008</v>
      </c>
      <c r="BI19" s="355">
        <v>9.8740489999999994</v>
      </c>
      <c r="BJ19" s="355">
        <v>9.6769459999999992</v>
      </c>
      <c r="BK19" s="355">
        <v>9.7013160000000003</v>
      </c>
      <c r="BL19" s="355">
        <v>9.9880150000000008</v>
      </c>
      <c r="BM19" s="355">
        <v>10.00244</v>
      </c>
      <c r="BN19" s="355">
        <v>10.049709999999999</v>
      </c>
      <c r="BO19" s="355">
        <v>10.160550000000001</v>
      </c>
      <c r="BP19" s="355">
        <v>10.208299999999999</v>
      </c>
      <c r="BQ19" s="355">
        <v>10.208629999999999</v>
      </c>
      <c r="BR19" s="355">
        <v>10.23474</v>
      </c>
      <c r="BS19" s="355">
        <v>10.039020000000001</v>
      </c>
      <c r="BT19" s="355">
        <v>10.107060000000001</v>
      </c>
      <c r="BU19" s="355">
        <v>10.03068</v>
      </c>
      <c r="BV19" s="355">
        <v>9.8347940000000005</v>
      </c>
    </row>
    <row r="20" spans="1:74" ht="11.1" customHeight="1" x14ac:dyDescent="0.2">
      <c r="A20" s="119" t="s">
        <v>806</v>
      </c>
      <c r="B20" s="205" t="s">
        <v>591</v>
      </c>
      <c r="C20" s="214">
        <v>7.7674496980000001</v>
      </c>
      <c r="D20" s="214">
        <v>7.9445039126000001</v>
      </c>
      <c r="E20" s="214">
        <v>8.0304388698999993</v>
      </c>
      <c r="F20" s="214">
        <v>8.0614959026000008</v>
      </c>
      <c r="G20" s="214">
        <v>8.5317550268000009</v>
      </c>
      <c r="H20" s="214">
        <v>9.1997854121000007</v>
      </c>
      <c r="I20" s="214">
        <v>9.1918101374999992</v>
      </c>
      <c r="J20" s="214">
        <v>9.3070602155</v>
      </c>
      <c r="K20" s="214">
        <v>8.9054199327999992</v>
      </c>
      <c r="L20" s="214">
        <v>8.3373358757999991</v>
      </c>
      <c r="M20" s="214">
        <v>8.0661061957999998</v>
      </c>
      <c r="N20" s="214">
        <v>8.0357585538999992</v>
      </c>
      <c r="O20" s="214">
        <v>8.1616949436000006</v>
      </c>
      <c r="P20" s="214">
        <v>8.4839561723999992</v>
      </c>
      <c r="Q20" s="214">
        <v>8.5106248954999995</v>
      </c>
      <c r="R20" s="214">
        <v>8.5297612944000001</v>
      </c>
      <c r="S20" s="214">
        <v>9.2466990821999993</v>
      </c>
      <c r="T20" s="214">
        <v>9.8894382276999995</v>
      </c>
      <c r="U20" s="214">
        <v>9.8686560262</v>
      </c>
      <c r="V20" s="214">
        <v>9.8857642084999995</v>
      </c>
      <c r="W20" s="214">
        <v>9.2869289897999998</v>
      </c>
      <c r="X20" s="214">
        <v>8.7244986298999994</v>
      </c>
      <c r="Y20" s="214">
        <v>8.4859136195999998</v>
      </c>
      <c r="Z20" s="214">
        <v>8.3470479301000005</v>
      </c>
      <c r="AA20" s="214">
        <v>8.4532543651999994</v>
      </c>
      <c r="AB20" s="214">
        <v>8.6677804620999996</v>
      </c>
      <c r="AC20" s="214">
        <v>8.9596146096999991</v>
      </c>
      <c r="AD20" s="214">
        <v>8.9897185271000009</v>
      </c>
      <c r="AE20" s="214">
        <v>9.3899483876000005</v>
      </c>
      <c r="AF20" s="214">
        <v>10.039750980999999</v>
      </c>
      <c r="AG20" s="214">
        <v>10.145032848</v>
      </c>
      <c r="AH20" s="214">
        <v>10.189072490999999</v>
      </c>
      <c r="AI20" s="214">
        <v>9.5706246999999998</v>
      </c>
      <c r="AJ20" s="214">
        <v>9.0568097321999996</v>
      </c>
      <c r="AK20" s="214">
        <v>8.7789776176000007</v>
      </c>
      <c r="AL20" s="214">
        <v>8.5673307970000003</v>
      </c>
      <c r="AM20" s="214">
        <v>8.5</v>
      </c>
      <c r="AN20" s="214">
        <v>8.59</v>
      </c>
      <c r="AO20" s="214">
        <v>8.61</v>
      </c>
      <c r="AP20" s="214">
        <v>8.94</v>
      </c>
      <c r="AQ20" s="214">
        <v>9.3699999999999992</v>
      </c>
      <c r="AR20" s="214">
        <v>10.18</v>
      </c>
      <c r="AS20" s="214">
        <v>10.18</v>
      </c>
      <c r="AT20" s="214">
        <v>10.16</v>
      </c>
      <c r="AU20" s="214">
        <v>9.5</v>
      </c>
      <c r="AV20" s="214">
        <v>9.1</v>
      </c>
      <c r="AW20" s="214">
        <v>8.84</v>
      </c>
      <c r="AX20" s="214">
        <v>8.73</v>
      </c>
      <c r="AY20" s="214">
        <v>8.4693509999999996</v>
      </c>
      <c r="AZ20" s="214">
        <v>8.6864080000000001</v>
      </c>
      <c r="BA20" s="355">
        <v>8.808249</v>
      </c>
      <c r="BB20" s="355">
        <v>8.9236590000000007</v>
      </c>
      <c r="BC20" s="355">
        <v>9.4508910000000004</v>
      </c>
      <c r="BD20" s="355">
        <v>10.15019</v>
      </c>
      <c r="BE20" s="355">
        <v>10.189260000000001</v>
      </c>
      <c r="BF20" s="355">
        <v>10.209949999999999</v>
      </c>
      <c r="BG20" s="355">
        <v>9.6625499999999995</v>
      </c>
      <c r="BH20" s="355">
        <v>9.0847470000000001</v>
      </c>
      <c r="BI20" s="355">
        <v>8.8102769999999992</v>
      </c>
      <c r="BJ20" s="355">
        <v>8.6662400000000002</v>
      </c>
      <c r="BK20" s="355">
        <v>8.6568190000000005</v>
      </c>
      <c r="BL20" s="355">
        <v>8.8829849999999997</v>
      </c>
      <c r="BM20" s="355">
        <v>9.0128769999999996</v>
      </c>
      <c r="BN20" s="355">
        <v>9.1364330000000002</v>
      </c>
      <c r="BO20" s="355">
        <v>9.6790310000000002</v>
      </c>
      <c r="BP20" s="355">
        <v>10.40001</v>
      </c>
      <c r="BQ20" s="355">
        <v>10.442170000000001</v>
      </c>
      <c r="BR20" s="355">
        <v>10.463839999999999</v>
      </c>
      <c r="BS20" s="355">
        <v>9.9022179999999995</v>
      </c>
      <c r="BT20" s="355">
        <v>9.3088370000000005</v>
      </c>
      <c r="BU20" s="355">
        <v>9.0255860000000006</v>
      </c>
      <c r="BV20" s="355">
        <v>8.8765680000000007</v>
      </c>
    </row>
    <row r="21" spans="1:74" ht="11.1" customHeight="1" x14ac:dyDescent="0.2">
      <c r="A21" s="119" t="s">
        <v>807</v>
      </c>
      <c r="B21" s="205" t="s">
        <v>592</v>
      </c>
      <c r="C21" s="214">
        <v>9.3987772898999999</v>
      </c>
      <c r="D21" s="214">
        <v>9.4752684903999995</v>
      </c>
      <c r="E21" s="214">
        <v>9.3415420401000002</v>
      </c>
      <c r="F21" s="214">
        <v>9.3009246405999999</v>
      </c>
      <c r="G21" s="214">
        <v>9.2797763422999999</v>
      </c>
      <c r="H21" s="214">
        <v>9.4183852376000008</v>
      </c>
      <c r="I21" s="214">
        <v>9.4681777940000007</v>
      </c>
      <c r="J21" s="214">
        <v>9.3478459024999996</v>
      </c>
      <c r="K21" s="214">
        <v>9.4166483698000008</v>
      </c>
      <c r="L21" s="214">
        <v>9.3581651989000001</v>
      </c>
      <c r="M21" s="214">
        <v>9.3512940074999999</v>
      </c>
      <c r="N21" s="214">
        <v>9.2779116599999991</v>
      </c>
      <c r="O21" s="214">
        <v>9.1697984121000005</v>
      </c>
      <c r="P21" s="214">
        <v>9.3664469574000009</v>
      </c>
      <c r="Q21" s="214">
        <v>9.3208402241999995</v>
      </c>
      <c r="R21" s="214">
        <v>9.2265805405000005</v>
      </c>
      <c r="S21" s="214">
        <v>9.2557884869000002</v>
      </c>
      <c r="T21" s="214">
        <v>9.4628451324</v>
      </c>
      <c r="U21" s="214">
        <v>9.4655587067999996</v>
      </c>
      <c r="V21" s="214">
        <v>9.4648565856999998</v>
      </c>
      <c r="W21" s="214">
        <v>9.4732292744999995</v>
      </c>
      <c r="X21" s="214">
        <v>9.4000375081000005</v>
      </c>
      <c r="Y21" s="214">
        <v>9.4657145293999996</v>
      </c>
      <c r="Z21" s="214">
        <v>9.3928489930999994</v>
      </c>
      <c r="AA21" s="214">
        <v>9.5955725304000001</v>
      </c>
      <c r="AB21" s="214">
        <v>9.8918487508999995</v>
      </c>
      <c r="AC21" s="214">
        <v>9.7198953899999996</v>
      </c>
      <c r="AD21" s="214">
        <v>9.5974165201999995</v>
      </c>
      <c r="AE21" s="214">
        <v>9.5006574628999996</v>
      </c>
      <c r="AF21" s="214">
        <v>9.6894003589000004</v>
      </c>
      <c r="AG21" s="214">
        <v>9.6657365877999997</v>
      </c>
      <c r="AH21" s="214">
        <v>9.5778272642999998</v>
      </c>
      <c r="AI21" s="214">
        <v>10.266988648</v>
      </c>
      <c r="AJ21" s="214">
        <v>9.5126713426999991</v>
      </c>
      <c r="AK21" s="214">
        <v>9.6811675496999996</v>
      </c>
      <c r="AL21" s="214">
        <v>9.4847299726000003</v>
      </c>
      <c r="AM21" s="214">
        <v>9.51</v>
      </c>
      <c r="AN21" s="214">
        <v>9.82</v>
      </c>
      <c r="AO21" s="214">
        <v>9.66</v>
      </c>
      <c r="AP21" s="214">
        <v>9.43</v>
      </c>
      <c r="AQ21" s="214">
        <v>9.43</v>
      </c>
      <c r="AR21" s="214">
        <v>9.48</v>
      </c>
      <c r="AS21" s="214">
        <v>9.76</v>
      </c>
      <c r="AT21" s="214">
        <v>9.5</v>
      </c>
      <c r="AU21" s="214">
        <v>9.5</v>
      </c>
      <c r="AV21" s="214">
        <v>9.43</v>
      </c>
      <c r="AW21" s="214">
        <v>9.32</v>
      </c>
      <c r="AX21" s="214">
        <v>9.3000000000000007</v>
      </c>
      <c r="AY21" s="214">
        <v>9.4511079999999996</v>
      </c>
      <c r="AZ21" s="214">
        <v>9.6550790000000006</v>
      </c>
      <c r="BA21" s="355">
        <v>9.5490449999999996</v>
      </c>
      <c r="BB21" s="355">
        <v>9.4368049999999997</v>
      </c>
      <c r="BC21" s="355">
        <v>9.4400110000000002</v>
      </c>
      <c r="BD21" s="355">
        <v>9.5748499999999996</v>
      </c>
      <c r="BE21" s="355">
        <v>9.6334909999999994</v>
      </c>
      <c r="BF21" s="355">
        <v>9.5530329999999992</v>
      </c>
      <c r="BG21" s="355">
        <v>9.667821</v>
      </c>
      <c r="BH21" s="355">
        <v>9.4663170000000001</v>
      </c>
      <c r="BI21" s="355">
        <v>9.4915920000000007</v>
      </c>
      <c r="BJ21" s="355">
        <v>9.3977219999999999</v>
      </c>
      <c r="BK21" s="355">
        <v>9.6528679999999998</v>
      </c>
      <c r="BL21" s="355">
        <v>9.8569320000000005</v>
      </c>
      <c r="BM21" s="355">
        <v>9.7459819999999997</v>
      </c>
      <c r="BN21" s="355">
        <v>9.6330150000000003</v>
      </c>
      <c r="BO21" s="355">
        <v>9.6422019999999993</v>
      </c>
      <c r="BP21" s="355">
        <v>9.7869729999999997</v>
      </c>
      <c r="BQ21" s="355">
        <v>9.8577510000000004</v>
      </c>
      <c r="BR21" s="355">
        <v>9.7880230000000008</v>
      </c>
      <c r="BS21" s="355">
        <v>9.9191500000000001</v>
      </c>
      <c r="BT21" s="355">
        <v>9.7257040000000003</v>
      </c>
      <c r="BU21" s="355">
        <v>9.7645320000000009</v>
      </c>
      <c r="BV21" s="355">
        <v>9.6783769999999993</v>
      </c>
    </row>
    <row r="22" spans="1:74" ht="11.1" customHeight="1" x14ac:dyDescent="0.2">
      <c r="A22" s="119" t="s">
        <v>808</v>
      </c>
      <c r="B22" s="205" t="s">
        <v>593</v>
      </c>
      <c r="C22" s="214">
        <v>9.7284236002999993</v>
      </c>
      <c r="D22" s="214">
        <v>9.7996352846000008</v>
      </c>
      <c r="E22" s="214">
        <v>9.8308378712</v>
      </c>
      <c r="F22" s="214">
        <v>9.7527139815999995</v>
      </c>
      <c r="G22" s="214">
        <v>9.8271028453000007</v>
      </c>
      <c r="H22" s="214">
        <v>9.9884895874000001</v>
      </c>
      <c r="I22" s="214">
        <v>9.9152105209000005</v>
      </c>
      <c r="J22" s="214">
        <v>9.8390806530999999</v>
      </c>
      <c r="K22" s="214">
        <v>9.9497086770000003</v>
      </c>
      <c r="L22" s="214">
        <v>9.7902680075999999</v>
      </c>
      <c r="M22" s="214">
        <v>9.9492236984000009</v>
      </c>
      <c r="N22" s="214">
        <v>10.091628976000001</v>
      </c>
      <c r="O22" s="214">
        <v>9.8169775308999991</v>
      </c>
      <c r="P22" s="214">
        <v>9.6832420502000005</v>
      </c>
      <c r="Q22" s="214">
        <v>9.9051460265000006</v>
      </c>
      <c r="R22" s="214">
        <v>9.8568853370999996</v>
      </c>
      <c r="S22" s="214">
        <v>9.9326927046000009</v>
      </c>
      <c r="T22" s="214">
        <v>9.8836498609000003</v>
      </c>
      <c r="U22" s="214">
        <v>9.7443653613999999</v>
      </c>
      <c r="V22" s="214">
        <v>9.7253796828999999</v>
      </c>
      <c r="W22" s="214">
        <v>9.7839592027000002</v>
      </c>
      <c r="X22" s="214">
        <v>9.8074452134999994</v>
      </c>
      <c r="Y22" s="214">
        <v>9.7959110209000002</v>
      </c>
      <c r="Z22" s="214">
        <v>9.8433565248000008</v>
      </c>
      <c r="AA22" s="214">
        <v>10.005669799</v>
      </c>
      <c r="AB22" s="214">
        <v>10.213771696</v>
      </c>
      <c r="AC22" s="214">
        <v>10.591270744999999</v>
      </c>
      <c r="AD22" s="214">
        <v>10.464075617000001</v>
      </c>
      <c r="AE22" s="214">
        <v>10.469384877</v>
      </c>
      <c r="AF22" s="214">
        <v>10.573723655</v>
      </c>
      <c r="AG22" s="214">
        <v>10.573064073999999</v>
      </c>
      <c r="AH22" s="214">
        <v>10.418290101</v>
      </c>
      <c r="AI22" s="214">
        <v>10.175105428</v>
      </c>
      <c r="AJ22" s="214">
        <v>10.114480685</v>
      </c>
      <c r="AK22" s="214">
        <v>10.265060657999999</v>
      </c>
      <c r="AL22" s="214">
        <v>10.256305669</v>
      </c>
      <c r="AM22" s="214">
        <v>10.1</v>
      </c>
      <c r="AN22" s="214">
        <v>10.3</v>
      </c>
      <c r="AO22" s="214">
        <v>10.25</v>
      </c>
      <c r="AP22" s="214">
        <v>10.38</v>
      </c>
      <c r="AQ22" s="214">
        <v>10.37</v>
      </c>
      <c r="AR22" s="214">
        <v>10.38</v>
      </c>
      <c r="AS22" s="214">
        <v>10.24</v>
      </c>
      <c r="AT22" s="214">
        <v>10.28</v>
      </c>
      <c r="AU22" s="214">
        <v>10.29</v>
      </c>
      <c r="AV22" s="214">
        <v>10.199999999999999</v>
      </c>
      <c r="AW22" s="214">
        <v>10.19</v>
      </c>
      <c r="AX22" s="214">
        <v>10.130000000000001</v>
      </c>
      <c r="AY22" s="214">
        <v>10.172090000000001</v>
      </c>
      <c r="AZ22" s="214">
        <v>10.28209</v>
      </c>
      <c r="BA22" s="355">
        <v>10.41746</v>
      </c>
      <c r="BB22" s="355">
        <v>10.366149999999999</v>
      </c>
      <c r="BC22" s="355">
        <v>10.45041</v>
      </c>
      <c r="BD22" s="355">
        <v>10.52087</v>
      </c>
      <c r="BE22" s="355">
        <v>10.43666</v>
      </c>
      <c r="BF22" s="355">
        <v>10.403029999999999</v>
      </c>
      <c r="BG22" s="355">
        <v>10.411659999999999</v>
      </c>
      <c r="BH22" s="355">
        <v>10.341480000000001</v>
      </c>
      <c r="BI22" s="355">
        <v>10.38974</v>
      </c>
      <c r="BJ22" s="355">
        <v>10.434430000000001</v>
      </c>
      <c r="BK22" s="355">
        <v>10.405419999999999</v>
      </c>
      <c r="BL22" s="355">
        <v>10.506640000000001</v>
      </c>
      <c r="BM22" s="355">
        <v>10.62651</v>
      </c>
      <c r="BN22" s="355">
        <v>10.564080000000001</v>
      </c>
      <c r="BO22" s="355">
        <v>10.64795</v>
      </c>
      <c r="BP22" s="355">
        <v>10.71758</v>
      </c>
      <c r="BQ22" s="355">
        <v>10.63542</v>
      </c>
      <c r="BR22" s="355">
        <v>10.60764</v>
      </c>
      <c r="BS22" s="355">
        <v>10.62515</v>
      </c>
      <c r="BT22" s="355">
        <v>10.56406</v>
      </c>
      <c r="BU22" s="355">
        <v>10.627409999999999</v>
      </c>
      <c r="BV22" s="355">
        <v>10.684380000000001</v>
      </c>
    </row>
    <row r="23" spans="1:74" ht="11.1" customHeight="1" x14ac:dyDescent="0.2">
      <c r="A23" s="119" t="s">
        <v>809</v>
      </c>
      <c r="B23" s="205" t="s">
        <v>594</v>
      </c>
      <c r="C23" s="214">
        <v>8.1930206537999997</v>
      </c>
      <c r="D23" s="214">
        <v>8.2889469583000004</v>
      </c>
      <c r="E23" s="214">
        <v>8.0650622564999992</v>
      </c>
      <c r="F23" s="214">
        <v>7.9405143954000001</v>
      </c>
      <c r="G23" s="214">
        <v>7.8906568693999999</v>
      </c>
      <c r="H23" s="214">
        <v>7.9439918120000002</v>
      </c>
      <c r="I23" s="214">
        <v>7.9265735849999999</v>
      </c>
      <c r="J23" s="214">
        <v>8.0119271387000008</v>
      </c>
      <c r="K23" s="214">
        <v>8.0267727681000007</v>
      </c>
      <c r="L23" s="214">
        <v>7.9457123448999996</v>
      </c>
      <c r="M23" s="214">
        <v>7.8317418931000002</v>
      </c>
      <c r="N23" s="214">
        <v>7.8669906066999999</v>
      </c>
      <c r="O23" s="214">
        <v>7.9991159641999996</v>
      </c>
      <c r="P23" s="214">
        <v>8.0685919588000008</v>
      </c>
      <c r="Q23" s="214">
        <v>8.1276551758999993</v>
      </c>
      <c r="R23" s="214">
        <v>8.1043310712000007</v>
      </c>
      <c r="S23" s="214">
        <v>8.2379332695999992</v>
      </c>
      <c r="T23" s="214">
        <v>8.2425319074000001</v>
      </c>
      <c r="U23" s="214">
        <v>8.2328416702999991</v>
      </c>
      <c r="V23" s="214">
        <v>8.1541175263000003</v>
      </c>
      <c r="W23" s="214">
        <v>8.0533285976000002</v>
      </c>
      <c r="X23" s="214">
        <v>8.1120945746000004</v>
      </c>
      <c r="Y23" s="214">
        <v>7.9299705564999998</v>
      </c>
      <c r="Z23" s="214">
        <v>8.0309015408000004</v>
      </c>
      <c r="AA23" s="214">
        <v>8.0099564843</v>
      </c>
      <c r="AB23" s="214">
        <v>8.1241035693000008</v>
      </c>
      <c r="AC23" s="214">
        <v>8.3422623326000007</v>
      </c>
      <c r="AD23" s="214">
        <v>8.3371017516000006</v>
      </c>
      <c r="AE23" s="214">
        <v>8.3056419862999995</v>
      </c>
      <c r="AF23" s="214">
        <v>8.4382848079000006</v>
      </c>
      <c r="AG23" s="214">
        <v>8.4688095700999995</v>
      </c>
      <c r="AH23" s="214">
        <v>8.2988578044000008</v>
      </c>
      <c r="AI23" s="214">
        <v>8.2473783462999997</v>
      </c>
      <c r="AJ23" s="214">
        <v>8.2414636474999998</v>
      </c>
      <c r="AK23" s="214">
        <v>8.1966905096999998</v>
      </c>
      <c r="AL23" s="214">
        <v>8.1014656127000002</v>
      </c>
      <c r="AM23" s="214">
        <v>8.0299999999999994</v>
      </c>
      <c r="AN23" s="214">
        <v>8.08</v>
      </c>
      <c r="AO23" s="214">
        <v>8.0399999999999991</v>
      </c>
      <c r="AP23" s="214">
        <v>7.72</v>
      </c>
      <c r="AQ23" s="214">
        <v>7.94</v>
      </c>
      <c r="AR23" s="214">
        <v>8</v>
      </c>
      <c r="AS23" s="214">
        <v>7.9</v>
      </c>
      <c r="AT23" s="214">
        <v>7.97</v>
      </c>
      <c r="AU23" s="214">
        <v>7.96</v>
      </c>
      <c r="AV23" s="214">
        <v>7.77</v>
      </c>
      <c r="AW23" s="214">
        <v>7.73</v>
      </c>
      <c r="AX23" s="214">
        <v>7.65</v>
      </c>
      <c r="AY23" s="214">
        <v>7.9699499999999999</v>
      </c>
      <c r="AZ23" s="214">
        <v>8.0799699999999994</v>
      </c>
      <c r="BA23" s="355">
        <v>8.0744209999999992</v>
      </c>
      <c r="BB23" s="355">
        <v>7.9466130000000001</v>
      </c>
      <c r="BC23" s="355">
        <v>8.0048739999999992</v>
      </c>
      <c r="BD23" s="355">
        <v>8.0830179999999991</v>
      </c>
      <c r="BE23" s="355">
        <v>8.0278360000000006</v>
      </c>
      <c r="BF23" s="355">
        <v>8.0304929999999999</v>
      </c>
      <c r="BG23" s="355">
        <v>7.9663789999999999</v>
      </c>
      <c r="BH23" s="355">
        <v>7.8252839999999999</v>
      </c>
      <c r="BI23" s="355">
        <v>7.7093790000000002</v>
      </c>
      <c r="BJ23" s="355">
        <v>7.6748529999999997</v>
      </c>
      <c r="BK23" s="355">
        <v>7.9301050000000002</v>
      </c>
      <c r="BL23" s="355">
        <v>8.0540760000000002</v>
      </c>
      <c r="BM23" s="355">
        <v>8.0753120000000003</v>
      </c>
      <c r="BN23" s="355">
        <v>7.9805219999999997</v>
      </c>
      <c r="BO23" s="355">
        <v>8.0664309999999997</v>
      </c>
      <c r="BP23" s="355">
        <v>8.1825150000000004</v>
      </c>
      <c r="BQ23" s="355">
        <v>8.1583310000000004</v>
      </c>
      <c r="BR23" s="355">
        <v>8.1880050000000004</v>
      </c>
      <c r="BS23" s="355">
        <v>8.1442329999999998</v>
      </c>
      <c r="BT23" s="355">
        <v>8.0155829999999995</v>
      </c>
      <c r="BU23" s="355">
        <v>7.903213</v>
      </c>
      <c r="BV23" s="355">
        <v>7.8704419999999997</v>
      </c>
    </row>
    <row r="24" spans="1:74" ht="11.1" customHeight="1" x14ac:dyDescent="0.2">
      <c r="A24" s="119" t="s">
        <v>810</v>
      </c>
      <c r="B24" s="205" t="s">
        <v>595</v>
      </c>
      <c r="C24" s="214">
        <v>8.2676127242999993</v>
      </c>
      <c r="D24" s="214">
        <v>8.5204833733999994</v>
      </c>
      <c r="E24" s="214">
        <v>8.5049489485999992</v>
      </c>
      <c r="F24" s="214">
        <v>8.7466558206999991</v>
      </c>
      <c r="G24" s="214">
        <v>9.1607484471999996</v>
      </c>
      <c r="H24" s="214">
        <v>9.4441869934000007</v>
      </c>
      <c r="I24" s="214">
        <v>9.4433318702999998</v>
      </c>
      <c r="J24" s="214">
        <v>9.4361004853000008</v>
      </c>
      <c r="K24" s="214">
        <v>9.3246865431000003</v>
      </c>
      <c r="L24" s="214">
        <v>9.1944184538999991</v>
      </c>
      <c r="M24" s="214">
        <v>8.7710190250999993</v>
      </c>
      <c r="N24" s="214">
        <v>8.7125392844</v>
      </c>
      <c r="O24" s="214">
        <v>8.6039388528000007</v>
      </c>
      <c r="P24" s="214">
        <v>8.8838206098000008</v>
      </c>
      <c r="Q24" s="214">
        <v>8.9651696221999995</v>
      </c>
      <c r="R24" s="214">
        <v>9.0541511562999997</v>
      </c>
      <c r="S24" s="214">
        <v>9.4457554481999999</v>
      </c>
      <c r="T24" s="214">
        <v>9.8329203591999992</v>
      </c>
      <c r="U24" s="214">
        <v>9.8246366823999995</v>
      </c>
      <c r="V24" s="214">
        <v>9.8113666113000004</v>
      </c>
      <c r="W24" s="214">
        <v>9.7258232314999997</v>
      </c>
      <c r="X24" s="214">
        <v>9.5576533635000001</v>
      </c>
      <c r="Y24" s="214">
        <v>9.1340301596</v>
      </c>
      <c r="Z24" s="214">
        <v>8.9393459124000003</v>
      </c>
      <c r="AA24" s="214">
        <v>8.9517560336000006</v>
      </c>
      <c r="AB24" s="214">
        <v>9.1760643260000005</v>
      </c>
      <c r="AC24" s="214">
        <v>9.2072396178999991</v>
      </c>
      <c r="AD24" s="214">
        <v>9.4503151202000009</v>
      </c>
      <c r="AE24" s="214">
        <v>9.8440510424000003</v>
      </c>
      <c r="AF24" s="214">
        <v>10.264335679</v>
      </c>
      <c r="AG24" s="214">
        <v>10.276070167</v>
      </c>
      <c r="AH24" s="214">
        <v>10.112946956</v>
      </c>
      <c r="AI24" s="214">
        <v>10.081891962</v>
      </c>
      <c r="AJ24" s="214">
        <v>9.6661244355000004</v>
      </c>
      <c r="AK24" s="214">
        <v>9.2964844671000009</v>
      </c>
      <c r="AL24" s="214">
        <v>9.0212534367000003</v>
      </c>
      <c r="AM24" s="214">
        <v>9.23</v>
      </c>
      <c r="AN24" s="214">
        <v>9.42</v>
      </c>
      <c r="AO24" s="214">
        <v>9.4600000000000009</v>
      </c>
      <c r="AP24" s="214">
        <v>9.6199999999999992</v>
      </c>
      <c r="AQ24" s="214">
        <v>9.9600000000000009</v>
      </c>
      <c r="AR24" s="214">
        <v>10.24</v>
      </c>
      <c r="AS24" s="214">
        <v>10.29</v>
      </c>
      <c r="AT24" s="214">
        <v>10.18</v>
      </c>
      <c r="AU24" s="214">
        <v>10.15</v>
      </c>
      <c r="AV24" s="214">
        <v>9.7899999999999991</v>
      </c>
      <c r="AW24" s="214">
        <v>9.2899999999999991</v>
      </c>
      <c r="AX24" s="214">
        <v>9.02</v>
      </c>
      <c r="AY24" s="214">
        <v>9.0934860000000004</v>
      </c>
      <c r="AZ24" s="214">
        <v>9.3659099999999995</v>
      </c>
      <c r="BA24" s="355">
        <v>9.3943779999999997</v>
      </c>
      <c r="BB24" s="355">
        <v>9.6051950000000001</v>
      </c>
      <c r="BC24" s="355">
        <v>9.9959679999999995</v>
      </c>
      <c r="BD24" s="355">
        <v>10.378410000000001</v>
      </c>
      <c r="BE24" s="355">
        <v>10.37613</v>
      </c>
      <c r="BF24" s="355">
        <v>10.304729999999999</v>
      </c>
      <c r="BG24" s="355">
        <v>10.19927</v>
      </c>
      <c r="BH24" s="355">
        <v>9.9616399999999992</v>
      </c>
      <c r="BI24" s="355">
        <v>9.4940300000000004</v>
      </c>
      <c r="BJ24" s="355">
        <v>9.2662139999999997</v>
      </c>
      <c r="BK24" s="355">
        <v>9.1930829999999997</v>
      </c>
      <c r="BL24" s="355">
        <v>9.4704789999999992</v>
      </c>
      <c r="BM24" s="355">
        <v>9.5032259999999997</v>
      </c>
      <c r="BN24" s="355">
        <v>9.721902</v>
      </c>
      <c r="BO24" s="355">
        <v>10.122389999999999</v>
      </c>
      <c r="BP24" s="355">
        <v>10.51651</v>
      </c>
      <c r="BQ24" s="355">
        <v>10.520339999999999</v>
      </c>
      <c r="BR24" s="355">
        <v>10.45335</v>
      </c>
      <c r="BS24" s="355">
        <v>10.350860000000001</v>
      </c>
      <c r="BT24" s="355">
        <v>10.113099999999999</v>
      </c>
      <c r="BU24" s="355">
        <v>9.6400900000000007</v>
      </c>
      <c r="BV24" s="355">
        <v>9.4096720000000005</v>
      </c>
    </row>
    <row r="25" spans="1:74" ht="11.1" customHeight="1" x14ac:dyDescent="0.2">
      <c r="A25" s="119" t="s">
        <v>811</v>
      </c>
      <c r="B25" s="207" t="s">
        <v>596</v>
      </c>
      <c r="C25" s="214">
        <v>10.587161604</v>
      </c>
      <c r="D25" s="214">
        <v>10.760302099</v>
      </c>
      <c r="E25" s="214">
        <v>10.624710650000001</v>
      </c>
      <c r="F25" s="214">
        <v>10.798197117999999</v>
      </c>
      <c r="G25" s="214">
        <v>11.389209342999999</v>
      </c>
      <c r="H25" s="214">
        <v>13.367928899000001</v>
      </c>
      <c r="I25" s="214">
        <v>12.990404306</v>
      </c>
      <c r="J25" s="214">
        <v>13.586641341</v>
      </c>
      <c r="K25" s="214">
        <v>13.873510163000001</v>
      </c>
      <c r="L25" s="214">
        <v>12.138588736000001</v>
      </c>
      <c r="M25" s="214">
        <v>11.409886755</v>
      </c>
      <c r="N25" s="214">
        <v>10.660683936</v>
      </c>
      <c r="O25" s="214">
        <v>10.546202962000001</v>
      </c>
      <c r="P25" s="214">
        <v>11.140527596</v>
      </c>
      <c r="Q25" s="214">
        <v>11.146261235000001</v>
      </c>
      <c r="R25" s="214">
        <v>11.385401599</v>
      </c>
      <c r="S25" s="214">
        <v>12.259384990999999</v>
      </c>
      <c r="T25" s="214">
        <v>14.340876926</v>
      </c>
      <c r="U25" s="214">
        <v>14.134424758</v>
      </c>
      <c r="V25" s="214">
        <v>14.356688857</v>
      </c>
      <c r="W25" s="214">
        <v>13.823722047</v>
      </c>
      <c r="X25" s="214">
        <v>12.893496625999999</v>
      </c>
      <c r="Y25" s="214">
        <v>12.013974027</v>
      </c>
      <c r="Z25" s="214">
        <v>11.096272743</v>
      </c>
      <c r="AA25" s="214">
        <v>11.601961086999999</v>
      </c>
      <c r="AB25" s="214">
        <v>11.729797163000001</v>
      </c>
      <c r="AC25" s="214">
        <v>11.845880864</v>
      </c>
      <c r="AD25" s="214">
        <v>11.994655748</v>
      </c>
      <c r="AE25" s="214">
        <v>12.977206267</v>
      </c>
      <c r="AF25" s="214">
        <v>14.354805789</v>
      </c>
      <c r="AG25" s="214">
        <v>15.529775195999999</v>
      </c>
      <c r="AH25" s="214">
        <v>15.568035653999999</v>
      </c>
      <c r="AI25" s="214">
        <v>15.761477362999999</v>
      </c>
      <c r="AJ25" s="214">
        <v>15.13678863</v>
      </c>
      <c r="AK25" s="214">
        <v>13.252276332999999</v>
      </c>
      <c r="AL25" s="214">
        <v>12.369294757</v>
      </c>
      <c r="AM25" s="214">
        <v>12.08</v>
      </c>
      <c r="AN25" s="214">
        <v>12.26</v>
      </c>
      <c r="AO25" s="214">
        <v>12.34</v>
      </c>
      <c r="AP25" s="214">
        <v>12.33</v>
      </c>
      <c r="AQ25" s="214">
        <v>13.02</v>
      </c>
      <c r="AR25" s="214">
        <v>14.48</v>
      </c>
      <c r="AS25" s="214">
        <v>15.67</v>
      </c>
      <c r="AT25" s="214">
        <v>15.4</v>
      </c>
      <c r="AU25" s="214">
        <v>15.74</v>
      </c>
      <c r="AV25" s="214">
        <v>14.94</v>
      </c>
      <c r="AW25" s="214">
        <v>13.03</v>
      </c>
      <c r="AX25" s="214">
        <v>12.23</v>
      </c>
      <c r="AY25" s="214">
        <v>12.016170000000001</v>
      </c>
      <c r="AZ25" s="214">
        <v>12.322850000000001</v>
      </c>
      <c r="BA25" s="355">
        <v>12.26275</v>
      </c>
      <c r="BB25" s="355">
        <v>12.484529999999999</v>
      </c>
      <c r="BC25" s="355">
        <v>13.301500000000001</v>
      </c>
      <c r="BD25" s="355">
        <v>15.18469</v>
      </c>
      <c r="BE25" s="355">
        <v>15.610239999999999</v>
      </c>
      <c r="BF25" s="355">
        <v>15.68923</v>
      </c>
      <c r="BG25" s="355">
        <v>15.71824</v>
      </c>
      <c r="BH25" s="355">
        <v>14.64518</v>
      </c>
      <c r="BI25" s="355">
        <v>13.23565</v>
      </c>
      <c r="BJ25" s="355">
        <v>12.329739999999999</v>
      </c>
      <c r="BK25" s="355">
        <v>12.352690000000001</v>
      </c>
      <c r="BL25" s="355">
        <v>12.652839999999999</v>
      </c>
      <c r="BM25" s="355">
        <v>12.5722</v>
      </c>
      <c r="BN25" s="355">
        <v>12.782830000000001</v>
      </c>
      <c r="BO25" s="355">
        <v>13.61247</v>
      </c>
      <c r="BP25" s="355">
        <v>15.52699</v>
      </c>
      <c r="BQ25" s="355">
        <v>15.959630000000001</v>
      </c>
      <c r="BR25" s="355">
        <v>16.04429</v>
      </c>
      <c r="BS25" s="355">
        <v>16.08221</v>
      </c>
      <c r="BT25" s="355">
        <v>14.99489</v>
      </c>
      <c r="BU25" s="355">
        <v>13.56474</v>
      </c>
      <c r="BV25" s="355">
        <v>12.6462</v>
      </c>
    </row>
    <row r="26" spans="1:74" ht="11.1" customHeight="1" x14ac:dyDescent="0.2">
      <c r="A26" s="119" t="s">
        <v>812</v>
      </c>
      <c r="B26" s="207" t="s">
        <v>570</v>
      </c>
      <c r="C26" s="214">
        <v>9.84</v>
      </c>
      <c r="D26" s="214">
        <v>9.94</v>
      </c>
      <c r="E26" s="214">
        <v>9.84</v>
      </c>
      <c r="F26" s="214">
        <v>9.82</v>
      </c>
      <c r="G26" s="214">
        <v>9.9600000000000009</v>
      </c>
      <c r="H26" s="214">
        <v>10.39</v>
      </c>
      <c r="I26" s="214">
        <v>10.39</v>
      </c>
      <c r="J26" s="214">
        <v>10.39</v>
      </c>
      <c r="K26" s="214">
        <v>10.5</v>
      </c>
      <c r="L26" s="214">
        <v>10.08</v>
      </c>
      <c r="M26" s="214">
        <v>9.89</v>
      </c>
      <c r="N26" s="214">
        <v>9.81</v>
      </c>
      <c r="O26" s="214">
        <v>9.77</v>
      </c>
      <c r="P26" s="214">
        <v>10.06</v>
      </c>
      <c r="Q26" s="214">
        <v>10.02</v>
      </c>
      <c r="R26" s="214">
        <v>9.9600000000000009</v>
      </c>
      <c r="S26" s="214">
        <v>10.220000000000001</v>
      </c>
      <c r="T26" s="214">
        <v>10.65</v>
      </c>
      <c r="U26" s="214">
        <v>10.7</v>
      </c>
      <c r="V26" s="214">
        <v>10.69</v>
      </c>
      <c r="W26" s="214">
        <v>10.53</v>
      </c>
      <c r="X26" s="214">
        <v>10.28</v>
      </c>
      <c r="Y26" s="214">
        <v>10.029999999999999</v>
      </c>
      <c r="Z26" s="214">
        <v>9.9600000000000009</v>
      </c>
      <c r="AA26" s="214">
        <v>10.35</v>
      </c>
      <c r="AB26" s="214">
        <v>10.68</v>
      </c>
      <c r="AC26" s="214">
        <v>10.65</v>
      </c>
      <c r="AD26" s="214">
        <v>10.46</v>
      </c>
      <c r="AE26" s="214">
        <v>10.54</v>
      </c>
      <c r="AF26" s="214">
        <v>10.96</v>
      </c>
      <c r="AG26" s="214">
        <v>11.17</v>
      </c>
      <c r="AH26" s="214">
        <v>11.05</v>
      </c>
      <c r="AI26" s="214">
        <v>11.16</v>
      </c>
      <c r="AJ26" s="214">
        <v>10.83</v>
      </c>
      <c r="AK26" s="214">
        <v>10.52</v>
      </c>
      <c r="AL26" s="214">
        <v>10.36</v>
      </c>
      <c r="AM26" s="214">
        <v>10.26</v>
      </c>
      <c r="AN26" s="214">
        <v>10.6</v>
      </c>
      <c r="AO26" s="214">
        <v>10.52</v>
      </c>
      <c r="AP26" s="214">
        <v>10.32</v>
      </c>
      <c r="AQ26" s="214">
        <v>10.44</v>
      </c>
      <c r="AR26" s="214">
        <v>10.81</v>
      </c>
      <c r="AS26" s="214">
        <v>11.02</v>
      </c>
      <c r="AT26" s="214">
        <v>10.9</v>
      </c>
      <c r="AU26" s="214">
        <v>10.94</v>
      </c>
      <c r="AV26" s="214">
        <v>10.69</v>
      </c>
      <c r="AW26" s="214">
        <v>10.27</v>
      </c>
      <c r="AX26" s="214">
        <v>10.11</v>
      </c>
      <c r="AY26" s="214">
        <v>10.19406</v>
      </c>
      <c r="AZ26" s="214">
        <v>10.451890000000001</v>
      </c>
      <c r="BA26" s="355">
        <v>10.40532</v>
      </c>
      <c r="BB26" s="355">
        <v>10.33192</v>
      </c>
      <c r="BC26" s="355">
        <v>10.5006</v>
      </c>
      <c r="BD26" s="355">
        <v>10.93637</v>
      </c>
      <c r="BE26" s="355">
        <v>11.00201</v>
      </c>
      <c r="BF26" s="355">
        <v>10.962199999999999</v>
      </c>
      <c r="BG26" s="355">
        <v>10.94572</v>
      </c>
      <c r="BH26" s="355">
        <v>10.62753</v>
      </c>
      <c r="BI26" s="355">
        <v>10.3293</v>
      </c>
      <c r="BJ26" s="355">
        <v>10.18061</v>
      </c>
      <c r="BK26" s="355">
        <v>10.36623</v>
      </c>
      <c r="BL26" s="355">
        <v>10.62453</v>
      </c>
      <c r="BM26" s="355">
        <v>10.56549</v>
      </c>
      <c r="BN26" s="355">
        <v>10.496510000000001</v>
      </c>
      <c r="BO26" s="355">
        <v>10.67638</v>
      </c>
      <c r="BP26" s="355">
        <v>11.12893</v>
      </c>
      <c r="BQ26" s="355">
        <v>11.210039999999999</v>
      </c>
      <c r="BR26" s="355">
        <v>11.181240000000001</v>
      </c>
      <c r="BS26" s="355">
        <v>11.17629</v>
      </c>
      <c r="BT26" s="355">
        <v>10.859870000000001</v>
      </c>
      <c r="BU26" s="355">
        <v>10.56352</v>
      </c>
      <c r="BV26" s="355">
        <v>10.416740000000001</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813</v>
      </c>
      <c r="B28" s="205" t="s">
        <v>589</v>
      </c>
      <c r="C28" s="214">
        <v>11.770043648</v>
      </c>
      <c r="D28" s="214">
        <v>11.650989707000001</v>
      </c>
      <c r="E28" s="214">
        <v>11.772335897</v>
      </c>
      <c r="F28" s="214">
        <v>11.389424570999999</v>
      </c>
      <c r="G28" s="214">
        <v>11.715806799999999</v>
      </c>
      <c r="H28" s="214">
        <v>12.345924107</v>
      </c>
      <c r="I28" s="214">
        <v>12.167906528</v>
      </c>
      <c r="J28" s="214">
        <v>12.203081449000001</v>
      </c>
      <c r="K28" s="214">
        <v>12.068733687</v>
      </c>
      <c r="L28" s="214">
        <v>11.434364719</v>
      </c>
      <c r="M28" s="214">
        <v>11.601605685999999</v>
      </c>
      <c r="N28" s="214">
        <v>11.772428078000001</v>
      </c>
      <c r="O28" s="214">
        <v>12.011276285999999</v>
      </c>
      <c r="P28" s="214">
        <v>12.910317199</v>
      </c>
      <c r="Q28" s="214">
        <v>12.435544910999999</v>
      </c>
      <c r="R28" s="214">
        <v>11.782870583999999</v>
      </c>
      <c r="S28" s="214">
        <v>11.905970876</v>
      </c>
      <c r="T28" s="214">
        <v>12.261898368000001</v>
      </c>
      <c r="U28" s="214">
        <v>12.708961807</v>
      </c>
      <c r="V28" s="214">
        <v>12.470653196000001</v>
      </c>
      <c r="W28" s="214">
        <v>12.457892489000001</v>
      </c>
      <c r="X28" s="214">
        <v>11.639631134</v>
      </c>
      <c r="Y28" s="214">
        <v>11.707085877999999</v>
      </c>
      <c r="Z28" s="214">
        <v>12.603592602999999</v>
      </c>
      <c r="AA28" s="214">
        <v>12.795406605</v>
      </c>
      <c r="AB28" s="214">
        <v>13.345309205</v>
      </c>
      <c r="AC28" s="214">
        <v>13.007839386000001</v>
      </c>
      <c r="AD28" s="214">
        <v>11.639020626000001</v>
      </c>
      <c r="AE28" s="214">
        <v>11.369433217999999</v>
      </c>
      <c r="AF28" s="214">
        <v>11.729935714</v>
      </c>
      <c r="AG28" s="214">
        <v>11.821028543000001</v>
      </c>
      <c r="AH28" s="214">
        <v>11.539090524000001</v>
      </c>
      <c r="AI28" s="214">
        <v>11.365723162</v>
      </c>
      <c r="AJ28" s="214">
        <v>10.901875128</v>
      </c>
      <c r="AK28" s="214">
        <v>11.020610399000001</v>
      </c>
      <c r="AL28" s="214">
        <v>11.756265436</v>
      </c>
      <c r="AM28" s="214">
        <v>12.46</v>
      </c>
      <c r="AN28" s="214">
        <v>14.11</v>
      </c>
      <c r="AO28" s="214">
        <v>13.01</v>
      </c>
      <c r="AP28" s="214">
        <v>12.03</v>
      </c>
      <c r="AQ28" s="214">
        <v>11.68</v>
      </c>
      <c r="AR28" s="214">
        <v>11.84</v>
      </c>
      <c r="AS28" s="214">
        <v>11.56</v>
      </c>
      <c r="AT28" s="214">
        <v>12.02</v>
      </c>
      <c r="AU28" s="214">
        <v>12.04</v>
      </c>
      <c r="AV28" s="214">
        <v>11.67</v>
      </c>
      <c r="AW28" s="214">
        <v>11.95</v>
      </c>
      <c r="AX28" s="214">
        <v>11.93</v>
      </c>
      <c r="AY28" s="214">
        <v>11.9445</v>
      </c>
      <c r="AZ28" s="214">
        <v>12.45012</v>
      </c>
      <c r="BA28" s="355">
        <v>12.093019999999999</v>
      </c>
      <c r="BB28" s="355">
        <v>11.350289999999999</v>
      </c>
      <c r="BC28" s="355">
        <v>11.39293</v>
      </c>
      <c r="BD28" s="355">
        <v>11.823510000000001</v>
      </c>
      <c r="BE28" s="355">
        <v>11.77046</v>
      </c>
      <c r="BF28" s="355">
        <v>11.798209999999999</v>
      </c>
      <c r="BG28" s="355">
        <v>11.73377</v>
      </c>
      <c r="BH28" s="355">
        <v>11.144550000000001</v>
      </c>
      <c r="BI28" s="355">
        <v>11.29191</v>
      </c>
      <c r="BJ28" s="355">
        <v>11.683809999999999</v>
      </c>
      <c r="BK28" s="355">
        <v>11.930020000000001</v>
      </c>
      <c r="BL28" s="355">
        <v>12.42953</v>
      </c>
      <c r="BM28" s="355">
        <v>12.07578</v>
      </c>
      <c r="BN28" s="355">
        <v>11.33995</v>
      </c>
      <c r="BO28" s="355">
        <v>11.381180000000001</v>
      </c>
      <c r="BP28" s="355">
        <v>11.81564</v>
      </c>
      <c r="BQ28" s="355">
        <v>11.76221</v>
      </c>
      <c r="BR28" s="355">
        <v>11.789720000000001</v>
      </c>
      <c r="BS28" s="355">
        <v>11.7241</v>
      </c>
      <c r="BT28" s="355">
        <v>11.133839999999999</v>
      </c>
      <c r="BU28" s="355">
        <v>11.276759999999999</v>
      </c>
      <c r="BV28" s="355">
        <v>11.665889999999999</v>
      </c>
    </row>
    <row r="29" spans="1:74" ht="11.1" customHeight="1" x14ac:dyDescent="0.2">
      <c r="A29" s="119" t="s">
        <v>814</v>
      </c>
      <c r="B29" s="187" t="s">
        <v>623</v>
      </c>
      <c r="C29" s="214">
        <v>7.6383492984999997</v>
      </c>
      <c r="D29" s="214">
        <v>7.4392231213000004</v>
      </c>
      <c r="E29" s="214">
        <v>7.5059907409999997</v>
      </c>
      <c r="F29" s="214">
        <v>7.4334931342999999</v>
      </c>
      <c r="G29" s="214">
        <v>7.4243743323000002</v>
      </c>
      <c r="H29" s="214">
        <v>7.6732329191000002</v>
      </c>
      <c r="I29" s="214">
        <v>7.7277621054000001</v>
      </c>
      <c r="J29" s="214">
        <v>7.7790157840000003</v>
      </c>
      <c r="K29" s="214">
        <v>7.3112174806999999</v>
      </c>
      <c r="L29" s="214">
        <v>7.2501739006000001</v>
      </c>
      <c r="M29" s="214">
        <v>7.3870000248999999</v>
      </c>
      <c r="N29" s="214">
        <v>7.3044487910999996</v>
      </c>
      <c r="O29" s="214">
        <v>7.4472143334999998</v>
      </c>
      <c r="P29" s="214">
        <v>7.4979446452999996</v>
      </c>
      <c r="Q29" s="214">
        <v>7.3744550373999997</v>
      </c>
      <c r="R29" s="214">
        <v>7.2692492322</v>
      </c>
      <c r="S29" s="214">
        <v>7.2137460010999996</v>
      </c>
      <c r="T29" s="214">
        <v>7.3788310751999999</v>
      </c>
      <c r="U29" s="214">
        <v>7.6395863741000003</v>
      </c>
      <c r="V29" s="214">
        <v>7.3765966218000001</v>
      </c>
      <c r="W29" s="214">
        <v>7.0640725767000001</v>
      </c>
      <c r="X29" s="214">
        <v>6.9955121163999996</v>
      </c>
      <c r="Y29" s="214">
        <v>6.8319761876999996</v>
      </c>
      <c r="Z29" s="214">
        <v>7.1111054793999999</v>
      </c>
      <c r="AA29" s="214">
        <v>8.8698770996</v>
      </c>
      <c r="AB29" s="214">
        <v>8.9473858278999998</v>
      </c>
      <c r="AC29" s="214">
        <v>8.3610357462000007</v>
      </c>
      <c r="AD29" s="214">
        <v>7.4926100538</v>
      </c>
      <c r="AE29" s="214">
        <v>7.1435531812999997</v>
      </c>
      <c r="AF29" s="214">
        <v>7.4071280093</v>
      </c>
      <c r="AG29" s="214">
        <v>7.4140347705999998</v>
      </c>
      <c r="AH29" s="214">
        <v>7.2459637177999996</v>
      </c>
      <c r="AI29" s="214">
        <v>7.2422067827000003</v>
      </c>
      <c r="AJ29" s="214">
        <v>7.0250056495999997</v>
      </c>
      <c r="AK29" s="214">
        <v>7.0741574621999996</v>
      </c>
      <c r="AL29" s="214">
        <v>7.1326386503999997</v>
      </c>
      <c r="AM29" s="214">
        <v>7.13</v>
      </c>
      <c r="AN29" s="214">
        <v>8.42</v>
      </c>
      <c r="AO29" s="214">
        <v>8.14</v>
      </c>
      <c r="AP29" s="214">
        <v>7.27</v>
      </c>
      <c r="AQ29" s="214">
        <v>7.16</v>
      </c>
      <c r="AR29" s="214">
        <v>7.21</v>
      </c>
      <c r="AS29" s="214">
        <v>7.34</v>
      </c>
      <c r="AT29" s="214">
        <v>7.38</v>
      </c>
      <c r="AU29" s="214">
        <v>7.36</v>
      </c>
      <c r="AV29" s="214">
        <v>7.24</v>
      </c>
      <c r="AW29" s="214">
        <v>7.06</v>
      </c>
      <c r="AX29" s="214">
        <v>6.86</v>
      </c>
      <c r="AY29" s="214">
        <v>7.7649809999999997</v>
      </c>
      <c r="AZ29" s="214">
        <v>7.980721</v>
      </c>
      <c r="BA29" s="355">
        <v>7.7113370000000003</v>
      </c>
      <c r="BB29" s="355">
        <v>7.282222</v>
      </c>
      <c r="BC29" s="355">
        <v>7.2073729999999996</v>
      </c>
      <c r="BD29" s="355">
        <v>7.3433099999999998</v>
      </c>
      <c r="BE29" s="355">
        <v>7.4642359999999996</v>
      </c>
      <c r="BF29" s="355">
        <v>7.3881290000000002</v>
      </c>
      <c r="BG29" s="355">
        <v>7.1520429999999999</v>
      </c>
      <c r="BH29" s="355">
        <v>7.0301460000000002</v>
      </c>
      <c r="BI29" s="355">
        <v>6.986129</v>
      </c>
      <c r="BJ29" s="355">
        <v>7.0082769999999996</v>
      </c>
      <c r="BK29" s="355">
        <v>7.8304919999999996</v>
      </c>
      <c r="BL29" s="355">
        <v>8.0569640000000007</v>
      </c>
      <c r="BM29" s="355">
        <v>7.8074519999999996</v>
      </c>
      <c r="BN29" s="355">
        <v>7.4064439999999996</v>
      </c>
      <c r="BO29" s="355">
        <v>7.3175080000000001</v>
      </c>
      <c r="BP29" s="355">
        <v>7.4782250000000001</v>
      </c>
      <c r="BQ29" s="355">
        <v>7.6110280000000001</v>
      </c>
      <c r="BR29" s="355">
        <v>7.5334370000000002</v>
      </c>
      <c r="BS29" s="355">
        <v>7.28904</v>
      </c>
      <c r="BT29" s="355">
        <v>7.1611719999999996</v>
      </c>
      <c r="BU29" s="355">
        <v>7.0962050000000003</v>
      </c>
      <c r="BV29" s="355">
        <v>7.1074200000000003</v>
      </c>
    </row>
    <row r="30" spans="1:74" ht="11.1" customHeight="1" x14ac:dyDescent="0.2">
      <c r="A30" s="119" t="s">
        <v>815</v>
      </c>
      <c r="B30" s="205" t="s">
        <v>590</v>
      </c>
      <c r="C30" s="214">
        <v>6.3941782803000002</v>
      </c>
      <c r="D30" s="214">
        <v>6.4060820944000003</v>
      </c>
      <c r="E30" s="214">
        <v>6.4027434729000001</v>
      </c>
      <c r="F30" s="214">
        <v>6.3504481839000002</v>
      </c>
      <c r="G30" s="214">
        <v>6.5146563593</v>
      </c>
      <c r="H30" s="214">
        <v>6.5048606593000002</v>
      </c>
      <c r="I30" s="214">
        <v>6.7546955575999998</v>
      </c>
      <c r="J30" s="214">
        <v>6.6315650939999999</v>
      </c>
      <c r="K30" s="214">
        <v>6.5866395136999998</v>
      </c>
      <c r="L30" s="214">
        <v>6.5116694689000001</v>
      </c>
      <c r="M30" s="214">
        <v>6.4885313102</v>
      </c>
      <c r="N30" s="214">
        <v>6.5593028866000003</v>
      </c>
      <c r="O30" s="214">
        <v>6.4234664735000004</v>
      </c>
      <c r="P30" s="214">
        <v>6.5234139682999999</v>
      </c>
      <c r="Q30" s="214">
        <v>6.5555187537000004</v>
      </c>
      <c r="R30" s="214">
        <v>6.5693804244000003</v>
      </c>
      <c r="S30" s="214">
        <v>6.7093466365000003</v>
      </c>
      <c r="T30" s="214">
        <v>6.7735188577000001</v>
      </c>
      <c r="U30" s="214">
        <v>6.8934791180000001</v>
      </c>
      <c r="V30" s="214">
        <v>6.9021093860000002</v>
      </c>
      <c r="W30" s="214">
        <v>6.7350288672999996</v>
      </c>
      <c r="X30" s="214">
        <v>6.6550516146999996</v>
      </c>
      <c r="Y30" s="214">
        <v>6.5282345309999998</v>
      </c>
      <c r="Z30" s="214">
        <v>6.4703988048000003</v>
      </c>
      <c r="AA30" s="214">
        <v>7.0988379008000004</v>
      </c>
      <c r="AB30" s="214">
        <v>7.2202911436999999</v>
      </c>
      <c r="AC30" s="214">
        <v>7.0836616064999998</v>
      </c>
      <c r="AD30" s="214">
        <v>6.8132629869999999</v>
      </c>
      <c r="AE30" s="214">
        <v>6.8634274950999998</v>
      </c>
      <c r="AF30" s="214">
        <v>7.1917046858000004</v>
      </c>
      <c r="AG30" s="214">
        <v>7.2043257423</v>
      </c>
      <c r="AH30" s="214">
        <v>7.2153734285000004</v>
      </c>
      <c r="AI30" s="214">
        <v>7.2270129520999999</v>
      </c>
      <c r="AJ30" s="214">
        <v>7.0579894506</v>
      </c>
      <c r="AK30" s="214">
        <v>6.9304675922000003</v>
      </c>
      <c r="AL30" s="214">
        <v>6.9135544878999999</v>
      </c>
      <c r="AM30" s="214">
        <v>6.7</v>
      </c>
      <c r="AN30" s="214">
        <v>6.91</v>
      </c>
      <c r="AO30" s="214">
        <v>6.98</v>
      </c>
      <c r="AP30" s="214">
        <v>6.66</v>
      </c>
      <c r="AQ30" s="214">
        <v>6.68</v>
      </c>
      <c r="AR30" s="214">
        <v>6.96</v>
      </c>
      <c r="AS30" s="214">
        <v>7.16</v>
      </c>
      <c r="AT30" s="214">
        <v>7.08</v>
      </c>
      <c r="AU30" s="214">
        <v>6.94</v>
      </c>
      <c r="AV30" s="214">
        <v>6.8</v>
      </c>
      <c r="AW30" s="214">
        <v>6.77</v>
      </c>
      <c r="AX30" s="214">
        <v>6.69</v>
      </c>
      <c r="AY30" s="214">
        <v>6.7631180000000004</v>
      </c>
      <c r="AZ30" s="214">
        <v>6.873113</v>
      </c>
      <c r="BA30" s="355">
        <v>6.861345</v>
      </c>
      <c r="BB30" s="355">
        <v>6.733555</v>
      </c>
      <c r="BC30" s="355">
        <v>6.8235960000000002</v>
      </c>
      <c r="BD30" s="355">
        <v>7.0182770000000003</v>
      </c>
      <c r="BE30" s="355">
        <v>7.1484290000000001</v>
      </c>
      <c r="BF30" s="355">
        <v>7.1212679999999997</v>
      </c>
      <c r="BG30" s="355">
        <v>7.0048490000000001</v>
      </c>
      <c r="BH30" s="355">
        <v>6.8907449999999999</v>
      </c>
      <c r="BI30" s="355">
        <v>6.8158500000000002</v>
      </c>
      <c r="BJ30" s="355">
        <v>6.797695</v>
      </c>
      <c r="BK30" s="355">
        <v>6.8277349999999997</v>
      </c>
      <c r="BL30" s="355">
        <v>6.9577830000000001</v>
      </c>
      <c r="BM30" s="355">
        <v>6.9488849999999998</v>
      </c>
      <c r="BN30" s="355">
        <v>6.8190739999999996</v>
      </c>
      <c r="BO30" s="355">
        <v>6.9078299999999997</v>
      </c>
      <c r="BP30" s="355">
        <v>7.1039349999999999</v>
      </c>
      <c r="BQ30" s="355">
        <v>7.2418760000000004</v>
      </c>
      <c r="BR30" s="355">
        <v>7.2150220000000003</v>
      </c>
      <c r="BS30" s="355">
        <v>7.098757</v>
      </c>
      <c r="BT30" s="355">
        <v>6.985843</v>
      </c>
      <c r="BU30" s="355">
        <v>6.9121730000000001</v>
      </c>
      <c r="BV30" s="355">
        <v>6.8943190000000003</v>
      </c>
    </row>
    <row r="31" spans="1:74" ht="11.1" customHeight="1" x14ac:dyDescent="0.2">
      <c r="A31" s="119" t="s">
        <v>816</v>
      </c>
      <c r="B31" s="205" t="s">
        <v>591</v>
      </c>
      <c r="C31" s="214">
        <v>5.7955200485000002</v>
      </c>
      <c r="D31" s="214">
        <v>5.9096474808000004</v>
      </c>
      <c r="E31" s="214">
        <v>6.0864430654000001</v>
      </c>
      <c r="F31" s="214">
        <v>6.0120588061999998</v>
      </c>
      <c r="G31" s="214">
        <v>6.0954461241000004</v>
      </c>
      <c r="H31" s="214">
        <v>6.6394165113000003</v>
      </c>
      <c r="I31" s="214">
        <v>6.9656560936999998</v>
      </c>
      <c r="J31" s="214">
        <v>6.9839969412</v>
      </c>
      <c r="K31" s="214">
        <v>6.6333581367000001</v>
      </c>
      <c r="L31" s="214">
        <v>6.0777619381000001</v>
      </c>
      <c r="M31" s="214">
        <v>5.8990424615999997</v>
      </c>
      <c r="N31" s="214">
        <v>6.0029206996999998</v>
      </c>
      <c r="O31" s="214">
        <v>6.1979466400999996</v>
      </c>
      <c r="P31" s="214">
        <v>6.4388382100000001</v>
      </c>
      <c r="Q31" s="214">
        <v>6.5219694008999998</v>
      </c>
      <c r="R31" s="214">
        <v>6.3669135862999999</v>
      </c>
      <c r="S31" s="214">
        <v>6.4441782818000002</v>
      </c>
      <c r="T31" s="214">
        <v>7.0674826712999996</v>
      </c>
      <c r="U31" s="214">
        <v>7.4539984270000001</v>
      </c>
      <c r="V31" s="214">
        <v>7.3194026744</v>
      </c>
      <c r="W31" s="214">
        <v>7.0239803860999999</v>
      </c>
      <c r="X31" s="214">
        <v>6.4202269100000002</v>
      </c>
      <c r="Y31" s="214">
        <v>6.2671537556999999</v>
      </c>
      <c r="Z31" s="214">
        <v>6.2938480361</v>
      </c>
      <c r="AA31" s="214">
        <v>6.3333633878000004</v>
      </c>
      <c r="AB31" s="214">
        <v>6.5242748702000002</v>
      </c>
      <c r="AC31" s="214">
        <v>6.7069234189999998</v>
      </c>
      <c r="AD31" s="214">
        <v>6.5058863897999997</v>
      </c>
      <c r="AE31" s="214">
        <v>6.5006920314999999</v>
      </c>
      <c r="AF31" s="214">
        <v>7.0267149943999998</v>
      </c>
      <c r="AG31" s="214">
        <v>7.4200828182</v>
      </c>
      <c r="AH31" s="214">
        <v>7.5407078458000001</v>
      </c>
      <c r="AI31" s="214">
        <v>7.1022454112000002</v>
      </c>
      <c r="AJ31" s="214">
        <v>6.4300927001000003</v>
      </c>
      <c r="AK31" s="214">
        <v>6.2378579615999996</v>
      </c>
      <c r="AL31" s="214">
        <v>6.2640803808000003</v>
      </c>
      <c r="AM31" s="214">
        <v>6.38</v>
      </c>
      <c r="AN31" s="214">
        <v>6.52</v>
      </c>
      <c r="AO31" s="214">
        <v>6.57</v>
      </c>
      <c r="AP31" s="214">
        <v>6.55</v>
      </c>
      <c r="AQ31" s="214">
        <v>6.6</v>
      </c>
      <c r="AR31" s="214">
        <v>7.48</v>
      </c>
      <c r="AS31" s="214">
        <v>7.8</v>
      </c>
      <c r="AT31" s="214">
        <v>7.54</v>
      </c>
      <c r="AU31" s="214">
        <v>7.17</v>
      </c>
      <c r="AV31" s="214">
        <v>6.63</v>
      </c>
      <c r="AW31" s="214">
        <v>6.45</v>
      </c>
      <c r="AX31" s="214">
        <v>6.33</v>
      </c>
      <c r="AY31" s="214">
        <v>6.4046180000000001</v>
      </c>
      <c r="AZ31" s="214">
        <v>6.5704799999999999</v>
      </c>
      <c r="BA31" s="355">
        <v>6.693308</v>
      </c>
      <c r="BB31" s="355">
        <v>6.6144379999999998</v>
      </c>
      <c r="BC31" s="355">
        <v>6.6862880000000002</v>
      </c>
      <c r="BD31" s="355">
        <v>7.3271329999999999</v>
      </c>
      <c r="BE31" s="355">
        <v>7.6945259999999998</v>
      </c>
      <c r="BF31" s="355">
        <v>7.6358170000000003</v>
      </c>
      <c r="BG31" s="355">
        <v>7.2673930000000002</v>
      </c>
      <c r="BH31" s="355">
        <v>6.6609930000000004</v>
      </c>
      <c r="BI31" s="355">
        <v>6.4334020000000001</v>
      </c>
      <c r="BJ31" s="355">
        <v>6.4718169999999997</v>
      </c>
      <c r="BK31" s="355">
        <v>6.4942339999999996</v>
      </c>
      <c r="BL31" s="355">
        <v>6.670884</v>
      </c>
      <c r="BM31" s="355">
        <v>6.7939090000000002</v>
      </c>
      <c r="BN31" s="355">
        <v>6.7086329999999998</v>
      </c>
      <c r="BO31" s="355">
        <v>6.7821949999999998</v>
      </c>
      <c r="BP31" s="355">
        <v>7.4279289999999998</v>
      </c>
      <c r="BQ31" s="355">
        <v>7.802276</v>
      </c>
      <c r="BR31" s="355">
        <v>7.7431039999999998</v>
      </c>
      <c r="BS31" s="355">
        <v>7.371048</v>
      </c>
      <c r="BT31" s="355">
        <v>6.7579729999999998</v>
      </c>
      <c r="BU31" s="355">
        <v>6.531263</v>
      </c>
      <c r="BV31" s="355">
        <v>6.5722769999999997</v>
      </c>
    </row>
    <row r="32" spans="1:74" ht="11.1" customHeight="1" x14ac:dyDescent="0.2">
      <c r="A32" s="119" t="s">
        <v>817</v>
      </c>
      <c r="B32" s="205" t="s">
        <v>592</v>
      </c>
      <c r="C32" s="214">
        <v>6.3926330768000001</v>
      </c>
      <c r="D32" s="214">
        <v>6.3671167211000004</v>
      </c>
      <c r="E32" s="214">
        <v>6.3403315088000003</v>
      </c>
      <c r="F32" s="214">
        <v>6.2866830074999998</v>
      </c>
      <c r="G32" s="214">
        <v>6.4452806354999996</v>
      </c>
      <c r="H32" s="214">
        <v>6.7586327462</v>
      </c>
      <c r="I32" s="214">
        <v>7.0603027874000004</v>
      </c>
      <c r="J32" s="214">
        <v>6.8315268750999998</v>
      </c>
      <c r="K32" s="214">
        <v>6.7950057654</v>
      </c>
      <c r="L32" s="214">
        <v>6.3985580432000004</v>
      </c>
      <c r="M32" s="214">
        <v>6.4634746621000003</v>
      </c>
      <c r="N32" s="214">
        <v>6.4273059214000003</v>
      </c>
      <c r="O32" s="214">
        <v>6.2911798523</v>
      </c>
      <c r="P32" s="214">
        <v>6.3967500655</v>
      </c>
      <c r="Q32" s="214">
        <v>6.3807198578</v>
      </c>
      <c r="R32" s="214">
        <v>6.2941249842999998</v>
      </c>
      <c r="S32" s="214">
        <v>6.3664736344000001</v>
      </c>
      <c r="T32" s="214">
        <v>6.8112534724999998</v>
      </c>
      <c r="U32" s="214">
        <v>6.8799536871000004</v>
      </c>
      <c r="V32" s="214">
        <v>6.8565213788000001</v>
      </c>
      <c r="W32" s="214">
        <v>6.7495814552000004</v>
      </c>
      <c r="X32" s="214">
        <v>6.4802938655000002</v>
      </c>
      <c r="Y32" s="214">
        <v>6.3996152332999996</v>
      </c>
      <c r="Z32" s="214">
        <v>6.5545757327</v>
      </c>
      <c r="AA32" s="214">
        <v>6.9953594823999996</v>
      </c>
      <c r="AB32" s="214">
        <v>6.8066041140999998</v>
      </c>
      <c r="AC32" s="214">
        <v>6.6663431984999999</v>
      </c>
      <c r="AD32" s="214">
        <v>6.5386280105000001</v>
      </c>
      <c r="AE32" s="214">
        <v>6.5392883346000001</v>
      </c>
      <c r="AF32" s="214">
        <v>6.9949577003999996</v>
      </c>
      <c r="AG32" s="214">
        <v>7.1473036041000002</v>
      </c>
      <c r="AH32" s="214">
        <v>7.0727811798999998</v>
      </c>
      <c r="AI32" s="214">
        <v>6.6725398476000004</v>
      </c>
      <c r="AJ32" s="214">
        <v>6.6339561716000004</v>
      </c>
      <c r="AK32" s="214">
        <v>6.5083080317000004</v>
      </c>
      <c r="AL32" s="214">
        <v>6.3937738957999999</v>
      </c>
      <c r="AM32" s="214">
        <v>6.56</v>
      </c>
      <c r="AN32" s="214">
        <v>6.72</v>
      </c>
      <c r="AO32" s="214">
        <v>6.37</v>
      </c>
      <c r="AP32" s="214">
        <v>6.31</v>
      </c>
      <c r="AQ32" s="214">
        <v>6.44</v>
      </c>
      <c r="AR32" s="214">
        <v>6.39</v>
      </c>
      <c r="AS32" s="214">
        <v>7.23</v>
      </c>
      <c r="AT32" s="214">
        <v>6.85</v>
      </c>
      <c r="AU32" s="214">
        <v>6.62</v>
      </c>
      <c r="AV32" s="214">
        <v>6.41</v>
      </c>
      <c r="AW32" s="214">
        <v>6.14</v>
      </c>
      <c r="AX32" s="214">
        <v>6.21</v>
      </c>
      <c r="AY32" s="214">
        <v>6.5292599999999998</v>
      </c>
      <c r="AZ32" s="214">
        <v>6.5239779999999996</v>
      </c>
      <c r="BA32" s="355">
        <v>6.390663</v>
      </c>
      <c r="BB32" s="355">
        <v>6.3436570000000003</v>
      </c>
      <c r="BC32" s="355">
        <v>6.4303530000000002</v>
      </c>
      <c r="BD32" s="355">
        <v>6.7597639999999997</v>
      </c>
      <c r="BE32" s="355">
        <v>7.0572020000000002</v>
      </c>
      <c r="BF32" s="355">
        <v>6.890466</v>
      </c>
      <c r="BG32" s="355">
        <v>6.679894</v>
      </c>
      <c r="BH32" s="355">
        <v>6.4529579999999997</v>
      </c>
      <c r="BI32" s="355">
        <v>6.3590600000000004</v>
      </c>
      <c r="BJ32" s="355">
        <v>6.3809449999999996</v>
      </c>
      <c r="BK32" s="355">
        <v>6.5861910000000004</v>
      </c>
      <c r="BL32" s="355">
        <v>6.6056590000000002</v>
      </c>
      <c r="BM32" s="355">
        <v>6.4806309999999998</v>
      </c>
      <c r="BN32" s="355">
        <v>6.4422750000000004</v>
      </c>
      <c r="BO32" s="355">
        <v>6.5235399999999997</v>
      </c>
      <c r="BP32" s="355">
        <v>6.8632840000000002</v>
      </c>
      <c r="BQ32" s="355">
        <v>7.1759279999999999</v>
      </c>
      <c r="BR32" s="355">
        <v>7.0070690000000004</v>
      </c>
      <c r="BS32" s="355">
        <v>6.7938330000000002</v>
      </c>
      <c r="BT32" s="355">
        <v>6.5651539999999997</v>
      </c>
      <c r="BU32" s="355">
        <v>6.4661359999999997</v>
      </c>
      <c r="BV32" s="355">
        <v>6.4856239999999996</v>
      </c>
    </row>
    <row r="33" spans="1:74" ht="11.1" customHeight="1" x14ac:dyDescent="0.2">
      <c r="A33" s="119" t="s">
        <v>818</v>
      </c>
      <c r="B33" s="205" t="s">
        <v>593</v>
      </c>
      <c r="C33" s="214">
        <v>5.868182365</v>
      </c>
      <c r="D33" s="214">
        <v>5.805558392</v>
      </c>
      <c r="E33" s="214">
        <v>5.7724135559</v>
      </c>
      <c r="F33" s="214">
        <v>5.7198157264000002</v>
      </c>
      <c r="G33" s="214">
        <v>5.8874365667999999</v>
      </c>
      <c r="H33" s="214">
        <v>6.7317064794999997</v>
      </c>
      <c r="I33" s="214">
        <v>6.7956464587000003</v>
      </c>
      <c r="J33" s="214">
        <v>6.6420163265000003</v>
      </c>
      <c r="K33" s="214">
        <v>6.6064044345999999</v>
      </c>
      <c r="L33" s="214">
        <v>5.8273525985000001</v>
      </c>
      <c r="M33" s="214">
        <v>5.7544079200000002</v>
      </c>
      <c r="N33" s="214">
        <v>5.9611206998000004</v>
      </c>
      <c r="O33" s="214">
        <v>5.6765708194000002</v>
      </c>
      <c r="P33" s="214">
        <v>5.7161779555000001</v>
      </c>
      <c r="Q33" s="214">
        <v>5.6624684255000002</v>
      </c>
      <c r="R33" s="214">
        <v>5.4704612514999997</v>
      </c>
      <c r="S33" s="214">
        <v>5.6752876032000001</v>
      </c>
      <c r="T33" s="214">
        <v>6.6943248866999996</v>
      </c>
      <c r="U33" s="214">
        <v>6.6858732816000002</v>
      </c>
      <c r="V33" s="214">
        <v>6.6734361965</v>
      </c>
      <c r="W33" s="214">
        <v>6.6298681967000004</v>
      </c>
      <c r="X33" s="214">
        <v>5.6641470553</v>
      </c>
      <c r="Y33" s="214">
        <v>5.5308466433000003</v>
      </c>
      <c r="Z33" s="214">
        <v>5.7974754314999997</v>
      </c>
      <c r="AA33" s="214">
        <v>6.1659359808999996</v>
      </c>
      <c r="AB33" s="214">
        <v>6.0658706526000001</v>
      </c>
      <c r="AC33" s="214">
        <v>6.0098558647000004</v>
      </c>
      <c r="AD33" s="214">
        <v>5.7477476398</v>
      </c>
      <c r="AE33" s="214">
        <v>5.9042534259000004</v>
      </c>
      <c r="AF33" s="214">
        <v>6.7497835665999997</v>
      </c>
      <c r="AG33" s="214">
        <v>6.8374763732000003</v>
      </c>
      <c r="AH33" s="214">
        <v>6.7220490495999998</v>
      </c>
      <c r="AI33" s="214">
        <v>6.4877006679999996</v>
      </c>
      <c r="AJ33" s="214">
        <v>5.6646143336000003</v>
      </c>
      <c r="AK33" s="214">
        <v>5.6089711087999996</v>
      </c>
      <c r="AL33" s="214">
        <v>5.5209326665000003</v>
      </c>
      <c r="AM33" s="214">
        <v>5.68</v>
      </c>
      <c r="AN33" s="214">
        <v>5.99</v>
      </c>
      <c r="AO33" s="214">
        <v>5.68</v>
      </c>
      <c r="AP33" s="214">
        <v>5.61</v>
      </c>
      <c r="AQ33" s="214">
        <v>5.76</v>
      </c>
      <c r="AR33" s="214">
        <v>6.47</v>
      </c>
      <c r="AS33" s="214">
        <v>6.65</v>
      </c>
      <c r="AT33" s="214">
        <v>6.54</v>
      </c>
      <c r="AU33" s="214">
        <v>6.56</v>
      </c>
      <c r="AV33" s="214">
        <v>5.86</v>
      </c>
      <c r="AW33" s="214">
        <v>5.72</v>
      </c>
      <c r="AX33" s="214">
        <v>5.63</v>
      </c>
      <c r="AY33" s="214">
        <v>5.8517570000000001</v>
      </c>
      <c r="AZ33" s="214">
        <v>5.8875900000000003</v>
      </c>
      <c r="BA33" s="355">
        <v>5.768573</v>
      </c>
      <c r="BB33" s="355">
        <v>5.6546700000000003</v>
      </c>
      <c r="BC33" s="355">
        <v>5.8692140000000004</v>
      </c>
      <c r="BD33" s="355">
        <v>6.6840669999999998</v>
      </c>
      <c r="BE33" s="355">
        <v>6.7792940000000002</v>
      </c>
      <c r="BF33" s="355">
        <v>6.7066109999999997</v>
      </c>
      <c r="BG33" s="355">
        <v>6.5974700000000004</v>
      </c>
      <c r="BH33" s="355">
        <v>5.7987279999999997</v>
      </c>
      <c r="BI33" s="355">
        <v>5.6799030000000004</v>
      </c>
      <c r="BJ33" s="355">
        <v>5.7952440000000003</v>
      </c>
      <c r="BK33" s="355">
        <v>5.9538390000000003</v>
      </c>
      <c r="BL33" s="355">
        <v>6.0201359999999999</v>
      </c>
      <c r="BM33" s="355">
        <v>5.9027229999999999</v>
      </c>
      <c r="BN33" s="355">
        <v>5.7849250000000003</v>
      </c>
      <c r="BO33" s="355">
        <v>6.0009139999999999</v>
      </c>
      <c r="BP33" s="355">
        <v>6.8317560000000004</v>
      </c>
      <c r="BQ33" s="355">
        <v>6.9396839999999997</v>
      </c>
      <c r="BR33" s="355">
        <v>6.8664249999999996</v>
      </c>
      <c r="BS33" s="355">
        <v>6.7577150000000001</v>
      </c>
      <c r="BT33" s="355">
        <v>5.9438599999999999</v>
      </c>
      <c r="BU33" s="355">
        <v>5.8259610000000004</v>
      </c>
      <c r="BV33" s="355">
        <v>5.9454019999999996</v>
      </c>
    </row>
    <row r="34" spans="1:74" ht="11.1" customHeight="1" x14ac:dyDescent="0.2">
      <c r="A34" s="119" t="s">
        <v>819</v>
      </c>
      <c r="B34" s="205" t="s">
        <v>594</v>
      </c>
      <c r="C34" s="214">
        <v>5.3747085793</v>
      </c>
      <c r="D34" s="214">
        <v>5.3738109147999999</v>
      </c>
      <c r="E34" s="214">
        <v>5.2831056836999997</v>
      </c>
      <c r="F34" s="214">
        <v>5.1248847055000004</v>
      </c>
      <c r="G34" s="214">
        <v>5.2734735621000004</v>
      </c>
      <c r="H34" s="214">
        <v>5.3386693785999997</v>
      </c>
      <c r="I34" s="214">
        <v>5.6293472080000004</v>
      </c>
      <c r="J34" s="214">
        <v>5.6396094157999999</v>
      </c>
      <c r="K34" s="214">
        <v>5.5246189046999996</v>
      </c>
      <c r="L34" s="214">
        <v>5.3456127365999997</v>
      </c>
      <c r="M34" s="214">
        <v>5.2821682693999996</v>
      </c>
      <c r="N34" s="214">
        <v>5.3956320749</v>
      </c>
      <c r="O34" s="214">
        <v>5.4756068351999998</v>
      </c>
      <c r="P34" s="214">
        <v>5.5899044752</v>
      </c>
      <c r="Q34" s="214">
        <v>5.6217163213000001</v>
      </c>
      <c r="R34" s="214">
        <v>5.6268258613000004</v>
      </c>
      <c r="S34" s="214">
        <v>5.7908432634000002</v>
      </c>
      <c r="T34" s="214">
        <v>6.1024270871999997</v>
      </c>
      <c r="U34" s="214">
        <v>6.1940967570999996</v>
      </c>
      <c r="V34" s="214">
        <v>6.1817475540000002</v>
      </c>
      <c r="W34" s="214">
        <v>6.0398479777</v>
      </c>
      <c r="X34" s="214">
        <v>5.7302845204999997</v>
      </c>
      <c r="Y34" s="214">
        <v>5.6256353395999996</v>
      </c>
      <c r="Z34" s="214">
        <v>5.7212458841</v>
      </c>
      <c r="AA34" s="214">
        <v>5.6944395930000002</v>
      </c>
      <c r="AB34" s="214">
        <v>6.0641686354999997</v>
      </c>
      <c r="AC34" s="214">
        <v>5.9638639672</v>
      </c>
      <c r="AD34" s="214">
        <v>5.9523563401999997</v>
      </c>
      <c r="AE34" s="214">
        <v>5.9159064683000002</v>
      </c>
      <c r="AF34" s="214">
        <v>6.3769394527000003</v>
      </c>
      <c r="AG34" s="214">
        <v>6.5776159755999997</v>
      </c>
      <c r="AH34" s="214">
        <v>6.3970765616999996</v>
      </c>
      <c r="AI34" s="214">
        <v>6.2291351545999998</v>
      </c>
      <c r="AJ34" s="214">
        <v>6.0623536638999997</v>
      </c>
      <c r="AK34" s="214">
        <v>5.7857922574999998</v>
      </c>
      <c r="AL34" s="214">
        <v>6.0287045236000001</v>
      </c>
      <c r="AM34" s="214">
        <v>5.73</v>
      </c>
      <c r="AN34" s="214">
        <v>5.71</v>
      </c>
      <c r="AO34" s="214">
        <v>5.64</v>
      </c>
      <c r="AP34" s="214">
        <v>5.45</v>
      </c>
      <c r="AQ34" s="214">
        <v>5.54</v>
      </c>
      <c r="AR34" s="214">
        <v>5.6</v>
      </c>
      <c r="AS34" s="214">
        <v>5.72</v>
      </c>
      <c r="AT34" s="214">
        <v>5.83</v>
      </c>
      <c r="AU34" s="214">
        <v>5.65</v>
      </c>
      <c r="AV34" s="214">
        <v>5.38</v>
      </c>
      <c r="AW34" s="214">
        <v>5.22</v>
      </c>
      <c r="AX34" s="214">
        <v>5.18</v>
      </c>
      <c r="AY34" s="214">
        <v>5.5024819999999997</v>
      </c>
      <c r="AZ34" s="214">
        <v>5.6446430000000003</v>
      </c>
      <c r="BA34" s="355">
        <v>5.5785600000000004</v>
      </c>
      <c r="BB34" s="355">
        <v>5.4714929999999997</v>
      </c>
      <c r="BC34" s="355">
        <v>5.573563</v>
      </c>
      <c r="BD34" s="355">
        <v>5.8277530000000004</v>
      </c>
      <c r="BE34" s="355">
        <v>5.9677319999999998</v>
      </c>
      <c r="BF34" s="355">
        <v>6.0421880000000003</v>
      </c>
      <c r="BG34" s="355">
        <v>5.8522869999999996</v>
      </c>
      <c r="BH34" s="355">
        <v>5.5647570000000002</v>
      </c>
      <c r="BI34" s="355">
        <v>5.4304110000000003</v>
      </c>
      <c r="BJ34" s="355">
        <v>5.4919919999999998</v>
      </c>
      <c r="BK34" s="355">
        <v>5.6762360000000003</v>
      </c>
      <c r="BL34" s="355">
        <v>5.8548400000000003</v>
      </c>
      <c r="BM34" s="355">
        <v>5.804799</v>
      </c>
      <c r="BN34" s="355">
        <v>5.7150239999999997</v>
      </c>
      <c r="BO34" s="355">
        <v>5.8095150000000002</v>
      </c>
      <c r="BP34" s="355">
        <v>6.0890269999999997</v>
      </c>
      <c r="BQ34" s="355">
        <v>6.2509730000000001</v>
      </c>
      <c r="BR34" s="355">
        <v>6.3299640000000004</v>
      </c>
      <c r="BS34" s="355">
        <v>6.1307669999999996</v>
      </c>
      <c r="BT34" s="355">
        <v>5.8307650000000004</v>
      </c>
      <c r="BU34" s="355">
        <v>5.6792119999999997</v>
      </c>
      <c r="BV34" s="355">
        <v>5.7365349999999999</v>
      </c>
    </row>
    <row r="35" spans="1:74" s="120" customFormat="1" ht="11.1" customHeight="1" x14ac:dyDescent="0.2">
      <c r="A35" s="119" t="s">
        <v>820</v>
      </c>
      <c r="B35" s="205" t="s">
        <v>595</v>
      </c>
      <c r="C35" s="214">
        <v>5.5081099937999998</v>
      </c>
      <c r="D35" s="214">
        <v>5.6799911004999997</v>
      </c>
      <c r="E35" s="214">
        <v>5.7436953348999999</v>
      </c>
      <c r="F35" s="214">
        <v>5.7758235704000001</v>
      </c>
      <c r="G35" s="214">
        <v>6.0142408924000001</v>
      </c>
      <c r="H35" s="214">
        <v>6.5936612559999999</v>
      </c>
      <c r="I35" s="214">
        <v>7.0309482529</v>
      </c>
      <c r="J35" s="214">
        <v>6.8559621201000001</v>
      </c>
      <c r="K35" s="214">
        <v>6.7194963327000004</v>
      </c>
      <c r="L35" s="214">
        <v>6.3583306952000003</v>
      </c>
      <c r="M35" s="214">
        <v>5.6653210383000001</v>
      </c>
      <c r="N35" s="214">
        <v>5.7343539581999998</v>
      </c>
      <c r="O35" s="214">
        <v>5.7569657386999999</v>
      </c>
      <c r="P35" s="214">
        <v>5.9921275199000004</v>
      </c>
      <c r="Q35" s="214">
        <v>5.9780691740999998</v>
      </c>
      <c r="R35" s="214">
        <v>6.0340252920999999</v>
      </c>
      <c r="S35" s="214">
        <v>6.2694094657999999</v>
      </c>
      <c r="T35" s="214">
        <v>6.9762746937999998</v>
      </c>
      <c r="U35" s="214">
        <v>7.2535066252</v>
      </c>
      <c r="V35" s="214">
        <v>7.2631182766000002</v>
      </c>
      <c r="W35" s="214">
        <v>7.0591954758000002</v>
      </c>
      <c r="X35" s="214">
        <v>6.6290939872000001</v>
      </c>
      <c r="Y35" s="214">
        <v>5.9383362063999998</v>
      </c>
      <c r="Z35" s="214">
        <v>6.0905223615999997</v>
      </c>
      <c r="AA35" s="214">
        <v>6.0613179305999996</v>
      </c>
      <c r="AB35" s="214">
        <v>6.256016593</v>
      </c>
      <c r="AC35" s="214">
        <v>6.3312378412000001</v>
      </c>
      <c r="AD35" s="214">
        <v>6.3139319316</v>
      </c>
      <c r="AE35" s="214">
        <v>6.5519837129000003</v>
      </c>
      <c r="AF35" s="214">
        <v>7.1555243320999997</v>
      </c>
      <c r="AG35" s="214">
        <v>7.5452007675999999</v>
      </c>
      <c r="AH35" s="214">
        <v>7.3099171137000001</v>
      </c>
      <c r="AI35" s="214">
        <v>7.2439542384999998</v>
      </c>
      <c r="AJ35" s="214">
        <v>6.8098044440000001</v>
      </c>
      <c r="AK35" s="214">
        <v>5.9723374692000002</v>
      </c>
      <c r="AL35" s="214">
        <v>6.1065660847999998</v>
      </c>
      <c r="AM35" s="214">
        <v>6.04</v>
      </c>
      <c r="AN35" s="214">
        <v>6.17</v>
      </c>
      <c r="AO35" s="214">
        <v>6.27</v>
      </c>
      <c r="AP35" s="214">
        <v>6.33</v>
      </c>
      <c r="AQ35" s="214">
        <v>6.57</v>
      </c>
      <c r="AR35" s="214">
        <v>7</v>
      </c>
      <c r="AS35" s="214">
        <v>7.34</v>
      </c>
      <c r="AT35" s="214">
        <v>7.15</v>
      </c>
      <c r="AU35" s="214">
        <v>7</v>
      </c>
      <c r="AV35" s="214">
        <v>6.34</v>
      </c>
      <c r="AW35" s="214">
        <v>5.88</v>
      </c>
      <c r="AX35" s="214">
        <v>5.76</v>
      </c>
      <c r="AY35" s="214">
        <v>5.9251649999999998</v>
      </c>
      <c r="AZ35" s="214">
        <v>6.1156940000000004</v>
      </c>
      <c r="BA35" s="355">
        <v>6.1763070000000004</v>
      </c>
      <c r="BB35" s="355">
        <v>6.2167469999999998</v>
      </c>
      <c r="BC35" s="355">
        <v>6.4492940000000001</v>
      </c>
      <c r="BD35" s="355">
        <v>7.0383990000000001</v>
      </c>
      <c r="BE35" s="355">
        <v>7.4419779999999998</v>
      </c>
      <c r="BF35" s="355">
        <v>7.2872940000000002</v>
      </c>
      <c r="BG35" s="355">
        <v>7.1640240000000004</v>
      </c>
      <c r="BH35" s="355">
        <v>6.6758179999999996</v>
      </c>
      <c r="BI35" s="355">
        <v>5.9689940000000004</v>
      </c>
      <c r="BJ35" s="355">
        <v>6.0195759999999998</v>
      </c>
      <c r="BK35" s="355">
        <v>6.10182</v>
      </c>
      <c r="BL35" s="355">
        <v>6.3004490000000004</v>
      </c>
      <c r="BM35" s="355">
        <v>6.3632099999999996</v>
      </c>
      <c r="BN35" s="355">
        <v>6.404693</v>
      </c>
      <c r="BO35" s="355">
        <v>6.6439830000000004</v>
      </c>
      <c r="BP35" s="355">
        <v>7.2506300000000001</v>
      </c>
      <c r="BQ35" s="355">
        <v>7.6672650000000004</v>
      </c>
      <c r="BR35" s="355">
        <v>7.5079919999999998</v>
      </c>
      <c r="BS35" s="355">
        <v>7.3812490000000004</v>
      </c>
      <c r="BT35" s="355">
        <v>6.8786319999999996</v>
      </c>
      <c r="BU35" s="355">
        <v>6.1506920000000003</v>
      </c>
      <c r="BV35" s="355">
        <v>6.2029249999999996</v>
      </c>
    </row>
    <row r="36" spans="1:74" s="120" customFormat="1" ht="11.1" customHeight="1" x14ac:dyDescent="0.2">
      <c r="A36" s="119" t="s">
        <v>821</v>
      </c>
      <c r="B36" s="207" t="s">
        <v>596</v>
      </c>
      <c r="C36" s="214">
        <v>7.0737410796000004</v>
      </c>
      <c r="D36" s="214">
        <v>7.2537292327999996</v>
      </c>
      <c r="E36" s="214">
        <v>7.2636264794000001</v>
      </c>
      <c r="F36" s="214">
        <v>7.2600189786999998</v>
      </c>
      <c r="G36" s="214">
        <v>7.3869664118999996</v>
      </c>
      <c r="H36" s="214">
        <v>8.1061535440999997</v>
      </c>
      <c r="I36" s="214">
        <v>8.2423529125999995</v>
      </c>
      <c r="J36" s="214">
        <v>8.6172837762000007</v>
      </c>
      <c r="K36" s="214">
        <v>8.6815575308999993</v>
      </c>
      <c r="L36" s="214">
        <v>8.2103836427000001</v>
      </c>
      <c r="M36" s="214">
        <v>7.7559896433000004</v>
      </c>
      <c r="N36" s="214">
        <v>7.1650233481000001</v>
      </c>
      <c r="O36" s="214">
        <v>7.2864690945000001</v>
      </c>
      <c r="P36" s="214">
        <v>7.6529778754000004</v>
      </c>
      <c r="Q36" s="214">
        <v>7.6008633171</v>
      </c>
      <c r="R36" s="214">
        <v>7.7888578589000002</v>
      </c>
      <c r="S36" s="214">
        <v>8.2912449579</v>
      </c>
      <c r="T36" s="214">
        <v>9.4363693486999995</v>
      </c>
      <c r="U36" s="214">
        <v>9.7313773925000007</v>
      </c>
      <c r="V36" s="214">
        <v>9.5395062180999997</v>
      </c>
      <c r="W36" s="214">
        <v>9.5581801042999999</v>
      </c>
      <c r="X36" s="214">
        <v>9.3445731196999997</v>
      </c>
      <c r="Y36" s="214">
        <v>8.7440721935999992</v>
      </c>
      <c r="Z36" s="214">
        <v>7.5632187736000001</v>
      </c>
      <c r="AA36" s="214">
        <v>7.7369845351000004</v>
      </c>
      <c r="AB36" s="214">
        <v>8.0445712992999994</v>
      </c>
      <c r="AC36" s="214">
        <v>7.8668393795</v>
      </c>
      <c r="AD36" s="214">
        <v>7.9245334640999996</v>
      </c>
      <c r="AE36" s="214">
        <v>8.4245171115000002</v>
      </c>
      <c r="AF36" s="214">
        <v>9.6751134264999994</v>
      </c>
      <c r="AG36" s="214">
        <v>10.326406935</v>
      </c>
      <c r="AH36" s="214">
        <v>10.174005003</v>
      </c>
      <c r="AI36" s="214">
        <v>10.372971471</v>
      </c>
      <c r="AJ36" s="214">
        <v>10.227374694</v>
      </c>
      <c r="AK36" s="214">
        <v>9.0796407169000002</v>
      </c>
      <c r="AL36" s="214">
        <v>8.0376436100999999</v>
      </c>
      <c r="AM36" s="214">
        <v>7.87</v>
      </c>
      <c r="AN36" s="214">
        <v>8.08</v>
      </c>
      <c r="AO36" s="214">
        <v>8.0399999999999991</v>
      </c>
      <c r="AP36" s="214">
        <v>8.09</v>
      </c>
      <c r="AQ36" s="214">
        <v>8.73</v>
      </c>
      <c r="AR36" s="214">
        <v>9.9600000000000009</v>
      </c>
      <c r="AS36" s="214">
        <v>10.64</v>
      </c>
      <c r="AT36" s="214">
        <v>10.31</v>
      </c>
      <c r="AU36" s="214">
        <v>10.44</v>
      </c>
      <c r="AV36" s="214">
        <v>10.25</v>
      </c>
      <c r="AW36" s="214">
        <v>9.16</v>
      </c>
      <c r="AX36" s="214">
        <v>8.06</v>
      </c>
      <c r="AY36" s="214">
        <v>7.9172450000000003</v>
      </c>
      <c r="AZ36" s="214">
        <v>8.1912240000000001</v>
      </c>
      <c r="BA36" s="355">
        <v>8.1188590000000005</v>
      </c>
      <c r="BB36" s="355">
        <v>8.1984630000000003</v>
      </c>
      <c r="BC36" s="355">
        <v>8.6135169999999999</v>
      </c>
      <c r="BD36" s="355">
        <v>9.6323139999999992</v>
      </c>
      <c r="BE36" s="355">
        <v>10.12811</v>
      </c>
      <c r="BF36" s="355">
        <v>10.09305</v>
      </c>
      <c r="BG36" s="355">
        <v>10.15883</v>
      </c>
      <c r="BH36" s="355">
        <v>9.9022579999999998</v>
      </c>
      <c r="BI36" s="355">
        <v>9.0567069999999994</v>
      </c>
      <c r="BJ36" s="355">
        <v>8.0949100000000005</v>
      </c>
      <c r="BK36" s="355">
        <v>7.92082</v>
      </c>
      <c r="BL36" s="355">
        <v>8.1837459999999993</v>
      </c>
      <c r="BM36" s="355">
        <v>8.1124639999999992</v>
      </c>
      <c r="BN36" s="355">
        <v>8.1879489999999997</v>
      </c>
      <c r="BO36" s="355">
        <v>8.6040530000000004</v>
      </c>
      <c r="BP36" s="355">
        <v>9.6203289999999999</v>
      </c>
      <c r="BQ36" s="355">
        <v>10.11157</v>
      </c>
      <c r="BR36" s="355">
        <v>10.07619</v>
      </c>
      <c r="BS36" s="355">
        <v>10.140359999999999</v>
      </c>
      <c r="BT36" s="355">
        <v>9.883445</v>
      </c>
      <c r="BU36" s="355">
        <v>9.0394930000000002</v>
      </c>
      <c r="BV36" s="355">
        <v>8.0805290000000003</v>
      </c>
    </row>
    <row r="37" spans="1:74" s="120" customFormat="1" ht="11.1" customHeight="1" x14ac:dyDescent="0.2">
      <c r="A37" s="119" t="s">
        <v>822</v>
      </c>
      <c r="B37" s="207" t="s">
        <v>570</v>
      </c>
      <c r="C37" s="214">
        <v>6.44</v>
      </c>
      <c r="D37" s="214">
        <v>6.45</v>
      </c>
      <c r="E37" s="214">
        <v>6.46</v>
      </c>
      <c r="F37" s="214">
        <v>6.38</v>
      </c>
      <c r="G37" s="214">
        <v>6.53</v>
      </c>
      <c r="H37" s="214">
        <v>6.89</v>
      </c>
      <c r="I37" s="214">
        <v>7.13</v>
      </c>
      <c r="J37" s="214">
        <v>7.08</v>
      </c>
      <c r="K37" s="214">
        <v>6.97</v>
      </c>
      <c r="L37" s="214">
        <v>6.62</v>
      </c>
      <c r="M37" s="214">
        <v>6.5</v>
      </c>
      <c r="N37" s="214">
        <v>6.52</v>
      </c>
      <c r="O37" s="214">
        <v>6.5</v>
      </c>
      <c r="P37" s="214">
        <v>6.66</v>
      </c>
      <c r="Q37" s="214">
        <v>6.64</v>
      </c>
      <c r="R37" s="214">
        <v>6.58</v>
      </c>
      <c r="S37" s="214">
        <v>6.75</v>
      </c>
      <c r="T37" s="214">
        <v>7.25</v>
      </c>
      <c r="U37" s="214">
        <v>7.45</v>
      </c>
      <c r="V37" s="214">
        <v>7.37</v>
      </c>
      <c r="W37" s="214">
        <v>7.22</v>
      </c>
      <c r="X37" s="214">
        <v>6.87</v>
      </c>
      <c r="Y37" s="214">
        <v>6.65</v>
      </c>
      <c r="Z37" s="214">
        <v>6.66</v>
      </c>
      <c r="AA37" s="214">
        <v>6.98</v>
      </c>
      <c r="AB37" s="214">
        <v>7.12</v>
      </c>
      <c r="AC37" s="214">
        <v>6.99</v>
      </c>
      <c r="AD37" s="214">
        <v>6.77</v>
      </c>
      <c r="AE37" s="214">
        <v>6.83</v>
      </c>
      <c r="AF37" s="214">
        <v>7.39</v>
      </c>
      <c r="AG37" s="214">
        <v>7.62</v>
      </c>
      <c r="AH37" s="214">
        <v>7.51</v>
      </c>
      <c r="AI37" s="214">
        <v>7.37</v>
      </c>
      <c r="AJ37" s="214">
        <v>7.07</v>
      </c>
      <c r="AK37" s="214">
        <v>6.75</v>
      </c>
      <c r="AL37" s="214">
        <v>6.7</v>
      </c>
      <c r="AM37" s="214">
        <v>6.64</v>
      </c>
      <c r="AN37" s="214">
        <v>6.91</v>
      </c>
      <c r="AO37" s="214">
        <v>6.81</v>
      </c>
      <c r="AP37" s="214">
        <v>6.6</v>
      </c>
      <c r="AQ37" s="214">
        <v>6.71</v>
      </c>
      <c r="AR37" s="214">
        <v>7.1</v>
      </c>
      <c r="AS37" s="214">
        <v>7.44</v>
      </c>
      <c r="AT37" s="214">
        <v>7.33</v>
      </c>
      <c r="AU37" s="214">
        <v>7.18</v>
      </c>
      <c r="AV37" s="214">
        <v>6.87</v>
      </c>
      <c r="AW37" s="214">
        <v>6.59</v>
      </c>
      <c r="AX37" s="214">
        <v>6.42</v>
      </c>
      <c r="AY37" s="214">
        <v>6.6409180000000001</v>
      </c>
      <c r="AZ37" s="214">
        <v>6.7732080000000003</v>
      </c>
      <c r="BA37" s="355">
        <v>6.7260900000000001</v>
      </c>
      <c r="BB37" s="355">
        <v>6.6028370000000001</v>
      </c>
      <c r="BC37" s="355">
        <v>6.7381080000000004</v>
      </c>
      <c r="BD37" s="355">
        <v>7.1952199999999999</v>
      </c>
      <c r="BE37" s="355">
        <v>7.4375410000000004</v>
      </c>
      <c r="BF37" s="355">
        <v>7.3814219999999997</v>
      </c>
      <c r="BG37" s="355">
        <v>7.2212209999999999</v>
      </c>
      <c r="BH37" s="355">
        <v>6.8828699999999996</v>
      </c>
      <c r="BI37" s="355">
        <v>6.6379070000000002</v>
      </c>
      <c r="BJ37" s="355">
        <v>6.5908110000000004</v>
      </c>
      <c r="BK37" s="355">
        <v>6.7366720000000004</v>
      </c>
      <c r="BL37" s="355">
        <v>6.8920830000000004</v>
      </c>
      <c r="BM37" s="355">
        <v>6.8354059999999999</v>
      </c>
      <c r="BN37" s="355">
        <v>6.7289950000000003</v>
      </c>
      <c r="BO37" s="355">
        <v>6.8619089999999998</v>
      </c>
      <c r="BP37" s="355">
        <v>7.3331030000000004</v>
      </c>
      <c r="BQ37" s="355">
        <v>7.587904</v>
      </c>
      <c r="BR37" s="355">
        <v>7.5308840000000004</v>
      </c>
      <c r="BS37" s="355">
        <v>7.3676389999999996</v>
      </c>
      <c r="BT37" s="355">
        <v>7.0221770000000001</v>
      </c>
      <c r="BU37" s="355">
        <v>6.7689640000000004</v>
      </c>
      <c r="BV37" s="355">
        <v>6.7200730000000002</v>
      </c>
    </row>
    <row r="38" spans="1:74" ht="11.1" customHeight="1" x14ac:dyDescent="0.2">
      <c r="A38" s="119"/>
      <c r="B38" s="122" t="s">
        <v>261</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1"/>
      <c r="BB38" s="491"/>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204</v>
      </c>
      <c r="B39" s="205" t="s">
        <v>589</v>
      </c>
      <c r="C39" s="261">
        <v>14.254062218</v>
      </c>
      <c r="D39" s="261">
        <v>14.210002781</v>
      </c>
      <c r="E39" s="261">
        <v>14.150400044</v>
      </c>
      <c r="F39" s="261">
        <v>13.679693171</v>
      </c>
      <c r="G39" s="261">
        <v>13.960383539</v>
      </c>
      <c r="H39" s="261">
        <v>14.198441623000001</v>
      </c>
      <c r="I39" s="261">
        <v>14.091351111</v>
      </c>
      <c r="J39" s="261">
        <v>13.887344834</v>
      </c>
      <c r="K39" s="261">
        <v>14.11187563</v>
      </c>
      <c r="L39" s="261">
        <v>13.625688694000001</v>
      </c>
      <c r="M39" s="261">
        <v>13.698531937</v>
      </c>
      <c r="N39" s="261">
        <v>14.271120098999999</v>
      </c>
      <c r="O39" s="261">
        <v>14.038245013999999</v>
      </c>
      <c r="P39" s="261">
        <v>14.720640523</v>
      </c>
      <c r="Q39" s="261">
        <v>14.489417123000001</v>
      </c>
      <c r="R39" s="261">
        <v>14.008896538</v>
      </c>
      <c r="S39" s="261">
        <v>14.108057734000001</v>
      </c>
      <c r="T39" s="261">
        <v>14.358731737999999</v>
      </c>
      <c r="U39" s="261">
        <v>14.324321746000001</v>
      </c>
      <c r="V39" s="261">
        <v>14.48199623</v>
      </c>
      <c r="W39" s="261">
        <v>14.443474535</v>
      </c>
      <c r="X39" s="261">
        <v>14.096896385999999</v>
      </c>
      <c r="Y39" s="261">
        <v>14.388102336999999</v>
      </c>
      <c r="Z39" s="261">
        <v>16.011616257</v>
      </c>
      <c r="AA39" s="261">
        <v>15.794403635</v>
      </c>
      <c r="AB39" s="261">
        <v>16.341673528000001</v>
      </c>
      <c r="AC39" s="261">
        <v>16.022700179000001</v>
      </c>
      <c r="AD39" s="261">
        <v>15.426461421999999</v>
      </c>
      <c r="AE39" s="261">
        <v>14.994940759</v>
      </c>
      <c r="AF39" s="261">
        <v>15.069678379999999</v>
      </c>
      <c r="AG39" s="261">
        <v>15.092686592</v>
      </c>
      <c r="AH39" s="261">
        <v>15.459114288</v>
      </c>
      <c r="AI39" s="261">
        <v>15.11726498</v>
      </c>
      <c r="AJ39" s="261">
        <v>14.782793755</v>
      </c>
      <c r="AK39" s="261">
        <v>14.965949367</v>
      </c>
      <c r="AL39" s="261">
        <v>16.142932056999999</v>
      </c>
      <c r="AM39" s="261">
        <v>17.34</v>
      </c>
      <c r="AN39" s="261">
        <v>18.440000000000001</v>
      </c>
      <c r="AO39" s="261">
        <v>17.93</v>
      </c>
      <c r="AP39" s="261">
        <v>17.010000000000002</v>
      </c>
      <c r="AQ39" s="261">
        <v>16.37</v>
      </c>
      <c r="AR39" s="261">
        <v>16.16</v>
      </c>
      <c r="AS39" s="261">
        <v>15.72</v>
      </c>
      <c r="AT39" s="261">
        <v>15.76</v>
      </c>
      <c r="AU39" s="261">
        <v>16.03</v>
      </c>
      <c r="AV39" s="261">
        <v>15.67</v>
      </c>
      <c r="AW39" s="261">
        <v>15.54</v>
      </c>
      <c r="AX39" s="261">
        <v>16.02</v>
      </c>
      <c r="AY39" s="261">
        <v>16.070499999999999</v>
      </c>
      <c r="AZ39" s="261">
        <v>16.489750000000001</v>
      </c>
      <c r="BA39" s="384">
        <v>16.20008</v>
      </c>
      <c r="BB39" s="384">
        <v>15.612579999999999</v>
      </c>
      <c r="BC39" s="384">
        <v>15.5307</v>
      </c>
      <c r="BD39" s="384">
        <v>15.6936</v>
      </c>
      <c r="BE39" s="384">
        <v>15.45359</v>
      </c>
      <c r="BF39" s="384">
        <v>15.6059</v>
      </c>
      <c r="BG39" s="384">
        <v>15.561360000000001</v>
      </c>
      <c r="BH39" s="384">
        <v>15.05561</v>
      </c>
      <c r="BI39" s="384">
        <v>15.17769</v>
      </c>
      <c r="BJ39" s="384">
        <v>16.15082</v>
      </c>
      <c r="BK39" s="384">
        <v>16.079910000000002</v>
      </c>
      <c r="BL39" s="384">
        <v>16.461349999999999</v>
      </c>
      <c r="BM39" s="384">
        <v>16.207460000000001</v>
      </c>
      <c r="BN39" s="384">
        <v>15.622310000000001</v>
      </c>
      <c r="BO39" s="384">
        <v>15.572749999999999</v>
      </c>
      <c r="BP39" s="384">
        <v>15.75867</v>
      </c>
      <c r="BQ39" s="384">
        <v>15.56269</v>
      </c>
      <c r="BR39" s="384">
        <v>15.753500000000001</v>
      </c>
      <c r="BS39" s="384">
        <v>15.73854</v>
      </c>
      <c r="BT39" s="384">
        <v>15.26548</v>
      </c>
      <c r="BU39" s="384">
        <v>15.42196</v>
      </c>
      <c r="BV39" s="384">
        <v>16.44481</v>
      </c>
    </row>
    <row r="40" spans="1:74" ht="11.1" customHeight="1" x14ac:dyDescent="0.2">
      <c r="A40" s="265" t="s">
        <v>205</v>
      </c>
      <c r="B40" s="187" t="s">
        <v>623</v>
      </c>
      <c r="C40" s="261">
        <v>12.635196993999999</v>
      </c>
      <c r="D40" s="261">
        <v>12.415203997000001</v>
      </c>
      <c r="E40" s="261">
        <v>12.251654465</v>
      </c>
      <c r="F40" s="261">
        <v>12.290306450999999</v>
      </c>
      <c r="G40" s="261">
        <v>12.398531955999999</v>
      </c>
      <c r="H40" s="261">
        <v>13.198528322</v>
      </c>
      <c r="I40" s="261">
        <v>13.569699675000001</v>
      </c>
      <c r="J40" s="261">
        <v>13.275905783000001</v>
      </c>
      <c r="K40" s="261">
        <v>13.212818116999999</v>
      </c>
      <c r="L40" s="261">
        <v>12.534515993999999</v>
      </c>
      <c r="M40" s="261">
        <v>12.341603799</v>
      </c>
      <c r="N40" s="261">
        <v>12.455007482999999</v>
      </c>
      <c r="O40" s="261">
        <v>12.538269723000001</v>
      </c>
      <c r="P40" s="261">
        <v>12.775417898000001</v>
      </c>
      <c r="Q40" s="261">
        <v>12.440689083000001</v>
      </c>
      <c r="R40" s="261">
        <v>12.172805012</v>
      </c>
      <c r="S40" s="261">
        <v>12.418676016999999</v>
      </c>
      <c r="T40" s="261">
        <v>13.268611705</v>
      </c>
      <c r="U40" s="261">
        <v>13.897133022</v>
      </c>
      <c r="V40" s="261">
        <v>13.591769545</v>
      </c>
      <c r="W40" s="261">
        <v>13.435933457000001</v>
      </c>
      <c r="X40" s="261">
        <v>12.571179358</v>
      </c>
      <c r="Y40" s="261">
        <v>12.132817506</v>
      </c>
      <c r="Z40" s="261">
        <v>12.47730851</v>
      </c>
      <c r="AA40" s="261">
        <v>13.704220367</v>
      </c>
      <c r="AB40" s="261">
        <v>14.391519811</v>
      </c>
      <c r="AC40" s="261">
        <v>13.878468825000001</v>
      </c>
      <c r="AD40" s="261">
        <v>12.87002676</v>
      </c>
      <c r="AE40" s="261">
        <v>12.819292372</v>
      </c>
      <c r="AF40" s="261">
        <v>13.586371129</v>
      </c>
      <c r="AG40" s="261">
        <v>13.95868099</v>
      </c>
      <c r="AH40" s="261">
        <v>13.531310862</v>
      </c>
      <c r="AI40" s="261">
        <v>13.454922098000001</v>
      </c>
      <c r="AJ40" s="261">
        <v>12.755806186999999</v>
      </c>
      <c r="AK40" s="261">
        <v>12.757024473</v>
      </c>
      <c r="AL40" s="261">
        <v>12.788469929</v>
      </c>
      <c r="AM40" s="261">
        <v>12.85</v>
      </c>
      <c r="AN40" s="261">
        <v>13.5</v>
      </c>
      <c r="AO40" s="261">
        <v>13.17</v>
      </c>
      <c r="AP40" s="261">
        <v>12.55</v>
      </c>
      <c r="AQ40" s="261">
        <v>12.65</v>
      </c>
      <c r="AR40" s="261">
        <v>13.29</v>
      </c>
      <c r="AS40" s="261">
        <v>13.63</v>
      </c>
      <c r="AT40" s="261">
        <v>13.64</v>
      </c>
      <c r="AU40" s="261">
        <v>13.48</v>
      </c>
      <c r="AV40" s="261">
        <v>12.86</v>
      </c>
      <c r="AW40" s="261">
        <v>12.48</v>
      </c>
      <c r="AX40" s="261">
        <v>12.41</v>
      </c>
      <c r="AY40" s="261">
        <v>12.93486</v>
      </c>
      <c r="AZ40" s="261">
        <v>13.2265</v>
      </c>
      <c r="BA40" s="384">
        <v>12.95112</v>
      </c>
      <c r="BB40" s="384">
        <v>12.562580000000001</v>
      </c>
      <c r="BC40" s="384">
        <v>12.69012</v>
      </c>
      <c r="BD40" s="384">
        <v>13.48048</v>
      </c>
      <c r="BE40" s="384">
        <v>13.899889999999999</v>
      </c>
      <c r="BF40" s="384">
        <v>13.71468</v>
      </c>
      <c r="BG40" s="384">
        <v>13.45621</v>
      </c>
      <c r="BH40" s="384">
        <v>12.682029999999999</v>
      </c>
      <c r="BI40" s="384">
        <v>12.40483</v>
      </c>
      <c r="BJ40" s="384">
        <v>12.56058</v>
      </c>
      <c r="BK40" s="384">
        <v>13.284840000000001</v>
      </c>
      <c r="BL40" s="384">
        <v>13.57328</v>
      </c>
      <c r="BM40" s="384">
        <v>13.279439999999999</v>
      </c>
      <c r="BN40" s="384">
        <v>12.88932</v>
      </c>
      <c r="BO40" s="384">
        <v>13.025320000000001</v>
      </c>
      <c r="BP40" s="384">
        <v>13.85249</v>
      </c>
      <c r="BQ40" s="384">
        <v>14.30217</v>
      </c>
      <c r="BR40" s="384">
        <v>14.12139</v>
      </c>
      <c r="BS40" s="384">
        <v>13.853590000000001</v>
      </c>
      <c r="BT40" s="384">
        <v>13.083</v>
      </c>
      <c r="BU40" s="384">
        <v>12.80289</v>
      </c>
      <c r="BV40" s="384">
        <v>12.984730000000001</v>
      </c>
    </row>
    <row r="41" spans="1:74" ht="11.1" customHeight="1" x14ac:dyDescent="0.2">
      <c r="A41" s="265" t="s">
        <v>206</v>
      </c>
      <c r="B41" s="205" t="s">
        <v>590</v>
      </c>
      <c r="C41" s="261">
        <v>9.1572505598999996</v>
      </c>
      <c r="D41" s="261">
        <v>9.0936037592000005</v>
      </c>
      <c r="E41" s="261">
        <v>9.0964650832</v>
      </c>
      <c r="F41" s="261">
        <v>9.0356109746000008</v>
      </c>
      <c r="G41" s="261">
        <v>9.2855581071</v>
      </c>
      <c r="H41" s="261">
        <v>9.3508447020999999</v>
      </c>
      <c r="I41" s="261">
        <v>9.7062292958</v>
      </c>
      <c r="J41" s="261">
        <v>9.4354159918999994</v>
      </c>
      <c r="K41" s="261">
        <v>9.3210667481999998</v>
      </c>
      <c r="L41" s="261">
        <v>9.1385808355999991</v>
      </c>
      <c r="M41" s="261">
        <v>9.1709704231</v>
      </c>
      <c r="N41" s="261">
        <v>9.2328809905</v>
      </c>
      <c r="O41" s="261">
        <v>9.1055925726000009</v>
      </c>
      <c r="P41" s="261">
        <v>9.1713226942000006</v>
      </c>
      <c r="Q41" s="261">
        <v>9.2362663286999993</v>
      </c>
      <c r="R41" s="261">
        <v>9.2378016528</v>
      </c>
      <c r="S41" s="261">
        <v>9.5063188777000001</v>
      </c>
      <c r="T41" s="261">
        <v>9.6116912529</v>
      </c>
      <c r="U41" s="261">
        <v>9.8282374402000006</v>
      </c>
      <c r="V41" s="261">
        <v>9.7627316070999992</v>
      </c>
      <c r="W41" s="261">
        <v>9.3951356805999993</v>
      </c>
      <c r="X41" s="261">
        <v>9.3570830942000001</v>
      </c>
      <c r="Y41" s="261">
        <v>9.3023743702000008</v>
      </c>
      <c r="Z41" s="261">
        <v>9.1910773350999992</v>
      </c>
      <c r="AA41" s="261">
        <v>9.5249263895999992</v>
      </c>
      <c r="AB41" s="261">
        <v>9.7195238531000001</v>
      </c>
      <c r="AC41" s="261">
        <v>9.6944528101999996</v>
      </c>
      <c r="AD41" s="261">
        <v>9.6692589672999993</v>
      </c>
      <c r="AE41" s="261">
        <v>9.6980537436999992</v>
      </c>
      <c r="AF41" s="261">
        <v>10.123940586</v>
      </c>
      <c r="AG41" s="261">
        <v>10.172064481</v>
      </c>
      <c r="AH41" s="261">
        <v>10.198743404</v>
      </c>
      <c r="AI41" s="261">
        <v>9.7597344376000006</v>
      </c>
      <c r="AJ41" s="261">
        <v>9.8802685913000001</v>
      </c>
      <c r="AK41" s="261">
        <v>9.8664582433000003</v>
      </c>
      <c r="AL41" s="261">
        <v>9.8379555958000005</v>
      </c>
      <c r="AM41" s="261">
        <v>9.65</v>
      </c>
      <c r="AN41" s="261">
        <v>9.76</v>
      </c>
      <c r="AO41" s="261">
        <v>9.7200000000000006</v>
      </c>
      <c r="AP41" s="261">
        <v>9.6199999999999992</v>
      </c>
      <c r="AQ41" s="261">
        <v>9.68</v>
      </c>
      <c r="AR41" s="261">
        <v>9.9499999999999993</v>
      </c>
      <c r="AS41" s="261">
        <v>10.28</v>
      </c>
      <c r="AT41" s="261">
        <v>10.18</v>
      </c>
      <c r="AU41" s="261">
        <v>9.91</v>
      </c>
      <c r="AV41" s="261">
        <v>9.74</v>
      </c>
      <c r="AW41" s="261">
        <v>9.82</v>
      </c>
      <c r="AX41" s="261">
        <v>9.69</v>
      </c>
      <c r="AY41" s="261">
        <v>9.6257859999999997</v>
      </c>
      <c r="AZ41" s="261">
        <v>9.7469490000000008</v>
      </c>
      <c r="BA41" s="384">
        <v>9.7572810000000008</v>
      </c>
      <c r="BB41" s="384">
        <v>9.7170190000000005</v>
      </c>
      <c r="BC41" s="384">
        <v>9.8514239999999997</v>
      </c>
      <c r="BD41" s="384">
        <v>10.188890000000001</v>
      </c>
      <c r="BE41" s="384">
        <v>10.4267</v>
      </c>
      <c r="BF41" s="384">
        <v>10.37077</v>
      </c>
      <c r="BG41" s="384">
        <v>10.00264</v>
      </c>
      <c r="BH41" s="384">
        <v>9.8494810000000008</v>
      </c>
      <c r="BI41" s="384">
        <v>9.8334170000000007</v>
      </c>
      <c r="BJ41" s="384">
        <v>9.8939859999999999</v>
      </c>
      <c r="BK41" s="384">
        <v>9.9299689999999998</v>
      </c>
      <c r="BL41" s="384">
        <v>10.047840000000001</v>
      </c>
      <c r="BM41" s="384">
        <v>10.010579999999999</v>
      </c>
      <c r="BN41" s="384">
        <v>9.9594570000000004</v>
      </c>
      <c r="BO41" s="384">
        <v>10.089040000000001</v>
      </c>
      <c r="BP41" s="384">
        <v>10.424340000000001</v>
      </c>
      <c r="BQ41" s="384">
        <v>10.6737</v>
      </c>
      <c r="BR41" s="384">
        <v>10.61539</v>
      </c>
      <c r="BS41" s="384">
        <v>10.233969999999999</v>
      </c>
      <c r="BT41" s="384">
        <v>10.107229999999999</v>
      </c>
      <c r="BU41" s="384">
        <v>10.0985</v>
      </c>
      <c r="BV41" s="384">
        <v>10.1829</v>
      </c>
    </row>
    <row r="42" spans="1:74" ht="11.1" customHeight="1" x14ac:dyDescent="0.2">
      <c r="A42" s="265" t="s">
        <v>207</v>
      </c>
      <c r="B42" s="205" t="s">
        <v>591</v>
      </c>
      <c r="C42" s="261">
        <v>7.8480932347000003</v>
      </c>
      <c r="D42" s="261">
        <v>7.9449592769999997</v>
      </c>
      <c r="E42" s="261">
        <v>8.0549608843999998</v>
      </c>
      <c r="F42" s="261">
        <v>8.0934650250000004</v>
      </c>
      <c r="G42" s="261">
        <v>8.4334866034000004</v>
      </c>
      <c r="H42" s="261">
        <v>9.2171821478999991</v>
      </c>
      <c r="I42" s="261">
        <v>9.5088709407999996</v>
      </c>
      <c r="J42" s="261">
        <v>9.4875221775000007</v>
      </c>
      <c r="K42" s="261">
        <v>8.9037759968000003</v>
      </c>
      <c r="L42" s="261">
        <v>8.2489798655000008</v>
      </c>
      <c r="M42" s="261">
        <v>7.995033319</v>
      </c>
      <c r="N42" s="261">
        <v>8.1118395345999996</v>
      </c>
      <c r="O42" s="261">
        <v>8.2493700445999991</v>
      </c>
      <c r="P42" s="261">
        <v>8.4859332426999998</v>
      </c>
      <c r="Q42" s="261">
        <v>8.5492525235999999</v>
      </c>
      <c r="R42" s="261">
        <v>8.4905534785000008</v>
      </c>
      <c r="S42" s="261">
        <v>8.9797088696999996</v>
      </c>
      <c r="T42" s="261">
        <v>9.7758933441</v>
      </c>
      <c r="U42" s="261">
        <v>10.058660271999999</v>
      </c>
      <c r="V42" s="261">
        <v>9.9597771292000008</v>
      </c>
      <c r="W42" s="261">
        <v>9.3928886791000004</v>
      </c>
      <c r="X42" s="261">
        <v>8.6691848126999993</v>
      </c>
      <c r="Y42" s="261">
        <v>8.4422041199999995</v>
      </c>
      <c r="Z42" s="261">
        <v>8.4282977732000006</v>
      </c>
      <c r="AA42" s="261">
        <v>8.4273229768999993</v>
      </c>
      <c r="AB42" s="261">
        <v>8.5816015079000003</v>
      </c>
      <c r="AC42" s="261">
        <v>8.8522183738999995</v>
      </c>
      <c r="AD42" s="261">
        <v>8.8213436851000004</v>
      </c>
      <c r="AE42" s="261">
        <v>9.1126392743999993</v>
      </c>
      <c r="AF42" s="261">
        <v>9.8670263096999999</v>
      </c>
      <c r="AG42" s="261">
        <v>10.127467049</v>
      </c>
      <c r="AH42" s="261">
        <v>10.196704108</v>
      </c>
      <c r="AI42" s="261">
        <v>9.4734225258000002</v>
      </c>
      <c r="AJ42" s="261">
        <v>8.8215033133999992</v>
      </c>
      <c r="AK42" s="261">
        <v>8.5797026890999994</v>
      </c>
      <c r="AL42" s="261">
        <v>8.4810894060000006</v>
      </c>
      <c r="AM42" s="261">
        <v>8.58</v>
      </c>
      <c r="AN42" s="261">
        <v>8.67</v>
      </c>
      <c r="AO42" s="261">
        <v>8.64</v>
      </c>
      <c r="AP42" s="261">
        <v>8.9</v>
      </c>
      <c r="AQ42" s="261">
        <v>9.24</v>
      </c>
      <c r="AR42" s="261">
        <v>10.23</v>
      </c>
      <c r="AS42" s="261">
        <v>10.44</v>
      </c>
      <c r="AT42" s="261">
        <v>10.25</v>
      </c>
      <c r="AU42" s="261">
        <v>9.67</v>
      </c>
      <c r="AV42" s="261">
        <v>9.0399999999999991</v>
      </c>
      <c r="AW42" s="261">
        <v>8.85</v>
      </c>
      <c r="AX42" s="261">
        <v>8.81</v>
      </c>
      <c r="AY42" s="261">
        <v>8.6436139999999995</v>
      </c>
      <c r="AZ42" s="261">
        <v>8.7684339999999992</v>
      </c>
      <c r="BA42" s="384">
        <v>8.8918990000000004</v>
      </c>
      <c r="BB42" s="384">
        <v>8.9720800000000001</v>
      </c>
      <c r="BC42" s="384">
        <v>9.3555340000000005</v>
      </c>
      <c r="BD42" s="384">
        <v>10.24422</v>
      </c>
      <c r="BE42" s="384">
        <v>10.55071</v>
      </c>
      <c r="BF42" s="384">
        <v>10.51538</v>
      </c>
      <c r="BG42" s="384">
        <v>9.8435260000000007</v>
      </c>
      <c r="BH42" s="384">
        <v>9.1031420000000001</v>
      </c>
      <c r="BI42" s="384">
        <v>8.8274550000000005</v>
      </c>
      <c r="BJ42" s="384">
        <v>8.8873519999999999</v>
      </c>
      <c r="BK42" s="384">
        <v>8.8440159999999999</v>
      </c>
      <c r="BL42" s="384">
        <v>9.0022190000000002</v>
      </c>
      <c r="BM42" s="384">
        <v>9.0846940000000007</v>
      </c>
      <c r="BN42" s="384">
        <v>9.1698170000000001</v>
      </c>
      <c r="BO42" s="384">
        <v>9.5617619999999999</v>
      </c>
      <c r="BP42" s="384">
        <v>10.44272</v>
      </c>
      <c r="BQ42" s="384">
        <v>10.753270000000001</v>
      </c>
      <c r="BR42" s="384">
        <v>10.712580000000001</v>
      </c>
      <c r="BS42" s="384">
        <v>10.030620000000001</v>
      </c>
      <c r="BT42" s="384">
        <v>9.306184</v>
      </c>
      <c r="BU42" s="384">
        <v>9.0242319999999996</v>
      </c>
      <c r="BV42" s="384">
        <v>9.0835019999999993</v>
      </c>
    </row>
    <row r="43" spans="1:74" ht="11.1" customHeight="1" x14ac:dyDescent="0.2">
      <c r="A43" s="265" t="s">
        <v>208</v>
      </c>
      <c r="B43" s="205" t="s">
        <v>592</v>
      </c>
      <c r="C43" s="261">
        <v>9.5951734597999998</v>
      </c>
      <c r="D43" s="261">
        <v>9.6150360552999992</v>
      </c>
      <c r="E43" s="261">
        <v>9.5095993613999994</v>
      </c>
      <c r="F43" s="261">
        <v>9.4805025709000006</v>
      </c>
      <c r="G43" s="261">
        <v>9.5178800029000001</v>
      </c>
      <c r="H43" s="261">
        <v>9.9568568142</v>
      </c>
      <c r="I43" s="261">
        <v>10.097903919</v>
      </c>
      <c r="J43" s="261">
        <v>10.050867603</v>
      </c>
      <c r="K43" s="261">
        <v>9.9736085667999994</v>
      </c>
      <c r="L43" s="261">
        <v>9.6006970797999998</v>
      </c>
      <c r="M43" s="261">
        <v>9.5674093824999993</v>
      </c>
      <c r="N43" s="261">
        <v>9.5493685801999995</v>
      </c>
      <c r="O43" s="261">
        <v>9.4578227507000001</v>
      </c>
      <c r="P43" s="261">
        <v>9.5626258314000001</v>
      </c>
      <c r="Q43" s="261">
        <v>9.4991703296000001</v>
      </c>
      <c r="R43" s="261">
        <v>9.4555686812000008</v>
      </c>
      <c r="S43" s="261">
        <v>9.5602836280000005</v>
      </c>
      <c r="T43" s="261">
        <v>9.9672722187999998</v>
      </c>
      <c r="U43" s="261">
        <v>10.086009123</v>
      </c>
      <c r="V43" s="261">
        <v>10.09027388</v>
      </c>
      <c r="W43" s="261">
        <v>10.051065486000001</v>
      </c>
      <c r="X43" s="261">
        <v>9.7020890181000006</v>
      </c>
      <c r="Y43" s="261">
        <v>9.6310863568999991</v>
      </c>
      <c r="Z43" s="261">
        <v>9.7012813369999993</v>
      </c>
      <c r="AA43" s="261">
        <v>9.9427577247999999</v>
      </c>
      <c r="AB43" s="261">
        <v>10.114635098999999</v>
      </c>
      <c r="AC43" s="261">
        <v>9.9384570744000005</v>
      </c>
      <c r="AD43" s="261">
        <v>9.8720276091999999</v>
      </c>
      <c r="AE43" s="261">
        <v>9.8672038728999993</v>
      </c>
      <c r="AF43" s="261">
        <v>10.259209254</v>
      </c>
      <c r="AG43" s="261">
        <v>10.382392064999999</v>
      </c>
      <c r="AH43" s="261">
        <v>10.285075951</v>
      </c>
      <c r="AI43" s="261">
        <v>10.483502968</v>
      </c>
      <c r="AJ43" s="261">
        <v>9.9171053362000006</v>
      </c>
      <c r="AK43" s="261">
        <v>9.8383783066999992</v>
      </c>
      <c r="AL43" s="261">
        <v>9.7833243112999995</v>
      </c>
      <c r="AM43" s="261">
        <v>9.8800000000000008</v>
      </c>
      <c r="AN43" s="261">
        <v>10.07</v>
      </c>
      <c r="AO43" s="261">
        <v>9.92</v>
      </c>
      <c r="AP43" s="261">
        <v>9.76</v>
      </c>
      <c r="AQ43" s="261">
        <v>9.7899999999999991</v>
      </c>
      <c r="AR43" s="261">
        <v>10.06</v>
      </c>
      <c r="AS43" s="261">
        <v>10.54</v>
      </c>
      <c r="AT43" s="261">
        <v>10.24</v>
      </c>
      <c r="AU43" s="261">
        <v>10.14</v>
      </c>
      <c r="AV43" s="261">
        <v>9.83</v>
      </c>
      <c r="AW43" s="261">
        <v>9.66</v>
      </c>
      <c r="AX43" s="261">
        <v>9.65</v>
      </c>
      <c r="AY43" s="261">
        <v>9.6537050000000004</v>
      </c>
      <c r="AZ43" s="261">
        <v>9.8108850000000007</v>
      </c>
      <c r="BA43" s="384">
        <v>9.7093500000000006</v>
      </c>
      <c r="BB43" s="384">
        <v>9.6295699999999993</v>
      </c>
      <c r="BC43" s="384">
        <v>9.6917150000000003</v>
      </c>
      <c r="BD43" s="384">
        <v>10.066660000000001</v>
      </c>
      <c r="BE43" s="384">
        <v>10.24976</v>
      </c>
      <c r="BF43" s="384">
        <v>10.188459999999999</v>
      </c>
      <c r="BG43" s="384">
        <v>10.148199999999999</v>
      </c>
      <c r="BH43" s="384">
        <v>9.7496729999999996</v>
      </c>
      <c r="BI43" s="384">
        <v>9.6304470000000002</v>
      </c>
      <c r="BJ43" s="384">
        <v>9.7165909999999993</v>
      </c>
      <c r="BK43" s="384">
        <v>9.8904320000000006</v>
      </c>
      <c r="BL43" s="384">
        <v>10.01601</v>
      </c>
      <c r="BM43" s="384">
        <v>9.8727440000000009</v>
      </c>
      <c r="BN43" s="384">
        <v>9.801971</v>
      </c>
      <c r="BO43" s="384">
        <v>9.8621850000000002</v>
      </c>
      <c r="BP43" s="384">
        <v>10.24699</v>
      </c>
      <c r="BQ43" s="384">
        <v>10.44093</v>
      </c>
      <c r="BR43" s="384">
        <v>10.38752</v>
      </c>
      <c r="BS43" s="384">
        <v>10.360049999999999</v>
      </c>
      <c r="BT43" s="384">
        <v>9.9770649999999996</v>
      </c>
      <c r="BU43" s="384">
        <v>9.8611190000000004</v>
      </c>
      <c r="BV43" s="384">
        <v>9.9680219999999995</v>
      </c>
    </row>
    <row r="44" spans="1:74" ht="11.1" customHeight="1" x14ac:dyDescent="0.2">
      <c r="A44" s="265" t="s">
        <v>209</v>
      </c>
      <c r="B44" s="205" t="s">
        <v>593</v>
      </c>
      <c r="C44" s="261">
        <v>8.3490161923000006</v>
      </c>
      <c r="D44" s="261">
        <v>8.2988348857999998</v>
      </c>
      <c r="E44" s="261">
        <v>8.2285959932000008</v>
      </c>
      <c r="F44" s="261">
        <v>8.1912993957999998</v>
      </c>
      <c r="G44" s="261">
        <v>8.3916527079000005</v>
      </c>
      <c r="H44" s="261">
        <v>8.995110875</v>
      </c>
      <c r="I44" s="261">
        <v>9.0849008459</v>
      </c>
      <c r="J44" s="261">
        <v>8.9639834004000001</v>
      </c>
      <c r="K44" s="261">
        <v>8.9389530266000001</v>
      </c>
      <c r="L44" s="261">
        <v>8.3589705372999994</v>
      </c>
      <c r="M44" s="261">
        <v>8.3458573203000004</v>
      </c>
      <c r="N44" s="261">
        <v>8.5636056051999994</v>
      </c>
      <c r="O44" s="261">
        <v>8.4589065530000003</v>
      </c>
      <c r="P44" s="261">
        <v>8.3972840899999994</v>
      </c>
      <c r="Q44" s="261">
        <v>8.4057754387999992</v>
      </c>
      <c r="R44" s="261">
        <v>8.3164103260999998</v>
      </c>
      <c r="S44" s="261">
        <v>8.4925072536999995</v>
      </c>
      <c r="T44" s="261">
        <v>9.1697907771999994</v>
      </c>
      <c r="U44" s="261">
        <v>9.2086247174999993</v>
      </c>
      <c r="V44" s="261">
        <v>9.1359470205999997</v>
      </c>
      <c r="W44" s="261">
        <v>9.1082408501999996</v>
      </c>
      <c r="X44" s="261">
        <v>8.5649200068999995</v>
      </c>
      <c r="Y44" s="261">
        <v>8.4166299879000004</v>
      </c>
      <c r="Z44" s="261">
        <v>8.6441149421999999</v>
      </c>
      <c r="AA44" s="261">
        <v>8.9128931174999995</v>
      </c>
      <c r="AB44" s="261">
        <v>8.9880903784000008</v>
      </c>
      <c r="AC44" s="261">
        <v>9.0877645058999992</v>
      </c>
      <c r="AD44" s="261">
        <v>8.9367734914000003</v>
      </c>
      <c r="AE44" s="261">
        <v>8.9881710192999993</v>
      </c>
      <c r="AF44" s="261">
        <v>9.5071439224999992</v>
      </c>
      <c r="AG44" s="261">
        <v>9.5999760823999996</v>
      </c>
      <c r="AH44" s="261">
        <v>9.4389379474999995</v>
      </c>
      <c r="AI44" s="261">
        <v>9.2156329419999992</v>
      </c>
      <c r="AJ44" s="261">
        <v>8.7160721290000005</v>
      </c>
      <c r="AK44" s="261">
        <v>8.6999273670000008</v>
      </c>
      <c r="AL44" s="261">
        <v>8.7218714599999991</v>
      </c>
      <c r="AM44" s="261">
        <v>8.83</v>
      </c>
      <c r="AN44" s="261">
        <v>9.0299999999999994</v>
      </c>
      <c r="AO44" s="261">
        <v>8.84</v>
      </c>
      <c r="AP44" s="261">
        <v>8.86</v>
      </c>
      <c r="AQ44" s="261">
        <v>8.92</v>
      </c>
      <c r="AR44" s="261">
        <v>9.34</v>
      </c>
      <c r="AS44" s="261">
        <v>9.42</v>
      </c>
      <c r="AT44" s="261">
        <v>9.41</v>
      </c>
      <c r="AU44" s="261">
        <v>9.36</v>
      </c>
      <c r="AV44" s="261">
        <v>8.92</v>
      </c>
      <c r="AW44" s="261">
        <v>8.84</v>
      </c>
      <c r="AX44" s="261">
        <v>8.8000000000000007</v>
      </c>
      <c r="AY44" s="261">
        <v>8.8700460000000003</v>
      </c>
      <c r="AZ44" s="261">
        <v>8.9613829999999997</v>
      </c>
      <c r="BA44" s="384">
        <v>8.9302069999999993</v>
      </c>
      <c r="BB44" s="384">
        <v>8.8089600000000008</v>
      </c>
      <c r="BC44" s="384">
        <v>8.9887800000000002</v>
      </c>
      <c r="BD44" s="384">
        <v>9.5210640000000009</v>
      </c>
      <c r="BE44" s="384">
        <v>9.6005730000000007</v>
      </c>
      <c r="BF44" s="384">
        <v>9.5464839999999995</v>
      </c>
      <c r="BG44" s="384">
        <v>9.4480690000000003</v>
      </c>
      <c r="BH44" s="384">
        <v>8.9378919999999997</v>
      </c>
      <c r="BI44" s="384">
        <v>8.8160570000000007</v>
      </c>
      <c r="BJ44" s="384">
        <v>9.0301709999999993</v>
      </c>
      <c r="BK44" s="384">
        <v>9.1154550000000008</v>
      </c>
      <c r="BL44" s="384">
        <v>9.1761459999999992</v>
      </c>
      <c r="BM44" s="384">
        <v>9.0983429999999998</v>
      </c>
      <c r="BN44" s="384">
        <v>8.9796680000000002</v>
      </c>
      <c r="BO44" s="384">
        <v>9.1589519999999993</v>
      </c>
      <c r="BP44" s="384">
        <v>9.7008240000000008</v>
      </c>
      <c r="BQ44" s="384">
        <v>9.7907060000000001</v>
      </c>
      <c r="BR44" s="384">
        <v>9.7358370000000001</v>
      </c>
      <c r="BS44" s="384">
        <v>9.6459259999999993</v>
      </c>
      <c r="BT44" s="384">
        <v>9.1468039999999995</v>
      </c>
      <c r="BU44" s="384">
        <v>9.0316810000000007</v>
      </c>
      <c r="BV44" s="384">
        <v>9.2732329999999994</v>
      </c>
    </row>
    <row r="45" spans="1:74" ht="11.1" customHeight="1" x14ac:dyDescent="0.2">
      <c r="A45" s="265" t="s">
        <v>210</v>
      </c>
      <c r="B45" s="205" t="s">
        <v>594</v>
      </c>
      <c r="C45" s="261">
        <v>8.0360516542999996</v>
      </c>
      <c r="D45" s="261">
        <v>8.0955994826000008</v>
      </c>
      <c r="E45" s="261">
        <v>7.8958796487000003</v>
      </c>
      <c r="F45" s="261">
        <v>7.8249026273000002</v>
      </c>
      <c r="G45" s="261">
        <v>7.9463695687999998</v>
      </c>
      <c r="H45" s="261">
        <v>8.1969254257999999</v>
      </c>
      <c r="I45" s="261">
        <v>8.3479806826999994</v>
      </c>
      <c r="J45" s="261">
        <v>8.4461325509999998</v>
      </c>
      <c r="K45" s="261">
        <v>8.3892112797999996</v>
      </c>
      <c r="L45" s="261">
        <v>8.0565599864999999</v>
      </c>
      <c r="M45" s="261">
        <v>7.8449437137000002</v>
      </c>
      <c r="N45" s="261">
        <v>7.9479979555</v>
      </c>
      <c r="O45" s="261">
        <v>8.0900211562000006</v>
      </c>
      <c r="P45" s="261">
        <v>8.1174289616999999</v>
      </c>
      <c r="Q45" s="261">
        <v>8.1239112392999999</v>
      </c>
      <c r="R45" s="261">
        <v>8.1420836987000005</v>
      </c>
      <c r="S45" s="261">
        <v>8.3696837387999992</v>
      </c>
      <c r="T45" s="261">
        <v>8.7005969715999996</v>
      </c>
      <c r="U45" s="261">
        <v>8.8163413885999997</v>
      </c>
      <c r="V45" s="261">
        <v>8.8126667082000001</v>
      </c>
      <c r="W45" s="261">
        <v>8.6744448649999999</v>
      </c>
      <c r="X45" s="261">
        <v>8.4281790358999995</v>
      </c>
      <c r="Y45" s="261">
        <v>8.1073907010999999</v>
      </c>
      <c r="Z45" s="261">
        <v>8.2646072218000004</v>
      </c>
      <c r="AA45" s="261">
        <v>8.2835607226000008</v>
      </c>
      <c r="AB45" s="261">
        <v>8.4383791197000004</v>
      </c>
      <c r="AC45" s="261">
        <v>8.4557058981999997</v>
      </c>
      <c r="AD45" s="261">
        <v>8.4084345665000004</v>
      </c>
      <c r="AE45" s="261">
        <v>8.4502626716000009</v>
      </c>
      <c r="AF45" s="261">
        <v>8.9753227809999991</v>
      </c>
      <c r="AG45" s="261">
        <v>9.1460664949999995</v>
      </c>
      <c r="AH45" s="261">
        <v>9.0052001798999992</v>
      </c>
      <c r="AI45" s="261">
        <v>8.9396275737999993</v>
      </c>
      <c r="AJ45" s="261">
        <v>8.6256203882999998</v>
      </c>
      <c r="AK45" s="261">
        <v>8.2837778755000002</v>
      </c>
      <c r="AL45" s="261">
        <v>8.4068151224999994</v>
      </c>
      <c r="AM45" s="261">
        <v>8.4499999999999993</v>
      </c>
      <c r="AN45" s="261">
        <v>8.43</v>
      </c>
      <c r="AO45" s="261">
        <v>8.35</v>
      </c>
      <c r="AP45" s="261">
        <v>8.1199999999999992</v>
      </c>
      <c r="AQ45" s="261">
        <v>8.31</v>
      </c>
      <c r="AR45" s="261">
        <v>8.5</v>
      </c>
      <c r="AS45" s="261">
        <v>8.6199999999999992</v>
      </c>
      <c r="AT45" s="261">
        <v>8.7200000000000006</v>
      </c>
      <c r="AU45" s="261">
        <v>8.58</v>
      </c>
      <c r="AV45" s="261">
        <v>8.16</v>
      </c>
      <c r="AW45" s="261">
        <v>7.86</v>
      </c>
      <c r="AX45" s="261">
        <v>7.86</v>
      </c>
      <c r="AY45" s="261">
        <v>8.1432160000000007</v>
      </c>
      <c r="AZ45" s="261">
        <v>8.1604399999999995</v>
      </c>
      <c r="BA45" s="384">
        <v>8.1762929999999994</v>
      </c>
      <c r="BB45" s="384">
        <v>8.0695599999999992</v>
      </c>
      <c r="BC45" s="384">
        <v>8.2286680000000008</v>
      </c>
      <c r="BD45" s="384">
        <v>8.5367090000000001</v>
      </c>
      <c r="BE45" s="384">
        <v>8.631418</v>
      </c>
      <c r="BF45" s="384">
        <v>8.6640259999999998</v>
      </c>
      <c r="BG45" s="384">
        <v>8.5182789999999997</v>
      </c>
      <c r="BH45" s="384">
        <v>8.1292880000000007</v>
      </c>
      <c r="BI45" s="384">
        <v>7.8189729999999997</v>
      </c>
      <c r="BJ45" s="384">
        <v>7.9319329999999999</v>
      </c>
      <c r="BK45" s="384">
        <v>8.2106480000000008</v>
      </c>
      <c r="BL45" s="384">
        <v>8.3197489999999998</v>
      </c>
      <c r="BM45" s="384">
        <v>8.2787889999999997</v>
      </c>
      <c r="BN45" s="384">
        <v>8.2444849999999992</v>
      </c>
      <c r="BO45" s="384">
        <v>8.4223250000000007</v>
      </c>
      <c r="BP45" s="384">
        <v>8.7932670000000002</v>
      </c>
      <c r="BQ45" s="384">
        <v>8.9144020000000008</v>
      </c>
      <c r="BR45" s="384">
        <v>8.9694079999999996</v>
      </c>
      <c r="BS45" s="384">
        <v>8.8441369999999999</v>
      </c>
      <c r="BT45" s="384">
        <v>8.4358310000000003</v>
      </c>
      <c r="BU45" s="384">
        <v>8.1223430000000008</v>
      </c>
      <c r="BV45" s="384">
        <v>8.2478800000000003</v>
      </c>
    </row>
    <row r="46" spans="1:74" s="120" customFormat="1" ht="11.1" customHeight="1" x14ac:dyDescent="0.2">
      <c r="A46" s="265" t="s">
        <v>211</v>
      </c>
      <c r="B46" s="205" t="s">
        <v>595</v>
      </c>
      <c r="C46" s="261">
        <v>8.1042932335</v>
      </c>
      <c r="D46" s="261">
        <v>8.2203176555000006</v>
      </c>
      <c r="E46" s="261">
        <v>8.2232997920000006</v>
      </c>
      <c r="F46" s="261">
        <v>8.3611970071999995</v>
      </c>
      <c r="G46" s="261">
        <v>8.8078285661999995</v>
      </c>
      <c r="H46" s="261">
        <v>9.3508247082999993</v>
      </c>
      <c r="I46" s="261">
        <v>9.6185486746999995</v>
      </c>
      <c r="J46" s="261">
        <v>9.5546767747000008</v>
      </c>
      <c r="K46" s="261">
        <v>9.2917227880999995</v>
      </c>
      <c r="L46" s="261">
        <v>8.8571875109999993</v>
      </c>
      <c r="M46" s="261">
        <v>8.3286441769999993</v>
      </c>
      <c r="N46" s="261">
        <v>8.3830879943000003</v>
      </c>
      <c r="O46" s="261">
        <v>8.4506962433999995</v>
      </c>
      <c r="P46" s="261">
        <v>8.5951316443000003</v>
      </c>
      <c r="Q46" s="261">
        <v>8.5965543325000002</v>
      </c>
      <c r="R46" s="261">
        <v>8.7118334382999993</v>
      </c>
      <c r="S46" s="261">
        <v>9.0658596653999997</v>
      </c>
      <c r="T46" s="261">
        <v>9.7118004102000004</v>
      </c>
      <c r="U46" s="261">
        <v>10.002270086999999</v>
      </c>
      <c r="V46" s="261">
        <v>9.9208122165999999</v>
      </c>
      <c r="W46" s="261">
        <v>9.7105082683999999</v>
      </c>
      <c r="X46" s="261">
        <v>9.2289699875999993</v>
      </c>
      <c r="Y46" s="261">
        <v>8.6612686612999994</v>
      </c>
      <c r="Z46" s="261">
        <v>8.7932462991999998</v>
      </c>
      <c r="AA46" s="261">
        <v>8.7685245125000009</v>
      </c>
      <c r="AB46" s="261">
        <v>8.8738481077000007</v>
      </c>
      <c r="AC46" s="261">
        <v>8.8948182786000007</v>
      </c>
      <c r="AD46" s="261">
        <v>9.0214897187999998</v>
      </c>
      <c r="AE46" s="261">
        <v>9.4096766653999993</v>
      </c>
      <c r="AF46" s="261">
        <v>10.026586939</v>
      </c>
      <c r="AG46" s="261">
        <v>10.306538083</v>
      </c>
      <c r="AH46" s="261">
        <v>10.099089769000001</v>
      </c>
      <c r="AI46" s="261">
        <v>9.9599578979000007</v>
      </c>
      <c r="AJ46" s="261">
        <v>9.3940283373</v>
      </c>
      <c r="AK46" s="261">
        <v>8.8040122558</v>
      </c>
      <c r="AL46" s="261">
        <v>8.7913852882000008</v>
      </c>
      <c r="AM46" s="261">
        <v>8.9700000000000006</v>
      </c>
      <c r="AN46" s="261">
        <v>9.02</v>
      </c>
      <c r="AO46" s="261">
        <v>9.08</v>
      </c>
      <c r="AP46" s="261">
        <v>9.17</v>
      </c>
      <c r="AQ46" s="261">
        <v>9.5399999999999991</v>
      </c>
      <c r="AR46" s="261">
        <v>10.06</v>
      </c>
      <c r="AS46" s="261">
        <v>10.27</v>
      </c>
      <c r="AT46" s="261">
        <v>10.14</v>
      </c>
      <c r="AU46" s="261">
        <v>10</v>
      </c>
      <c r="AV46" s="261">
        <v>9.3800000000000008</v>
      </c>
      <c r="AW46" s="261">
        <v>8.75</v>
      </c>
      <c r="AX46" s="261">
        <v>8.76</v>
      </c>
      <c r="AY46" s="261">
        <v>8.8602059999999998</v>
      </c>
      <c r="AZ46" s="261">
        <v>8.9403559999999995</v>
      </c>
      <c r="BA46" s="384">
        <v>9.0029039999999991</v>
      </c>
      <c r="BB46" s="384">
        <v>9.1267639999999997</v>
      </c>
      <c r="BC46" s="384">
        <v>9.5219640000000005</v>
      </c>
      <c r="BD46" s="384">
        <v>10.1296</v>
      </c>
      <c r="BE46" s="384">
        <v>10.447480000000001</v>
      </c>
      <c r="BF46" s="384">
        <v>10.326169999999999</v>
      </c>
      <c r="BG46" s="384">
        <v>10.108280000000001</v>
      </c>
      <c r="BH46" s="384">
        <v>9.5619680000000002</v>
      </c>
      <c r="BI46" s="384">
        <v>8.9324779999999997</v>
      </c>
      <c r="BJ46" s="384">
        <v>8.9434310000000004</v>
      </c>
      <c r="BK46" s="384">
        <v>9.0115599999999993</v>
      </c>
      <c r="BL46" s="384">
        <v>9.1392659999999992</v>
      </c>
      <c r="BM46" s="384">
        <v>9.1653929999999999</v>
      </c>
      <c r="BN46" s="384">
        <v>9.3003029999999995</v>
      </c>
      <c r="BO46" s="384">
        <v>9.7077419999999996</v>
      </c>
      <c r="BP46" s="384">
        <v>10.324400000000001</v>
      </c>
      <c r="BQ46" s="384">
        <v>10.656040000000001</v>
      </c>
      <c r="BR46" s="384">
        <v>10.533910000000001</v>
      </c>
      <c r="BS46" s="384">
        <v>10.317259999999999</v>
      </c>
      <c r="BT46" s="384">
        <v>9.7621559999999992</v>
      </c>
      <c r="BU46" s="384">
        <v>9.1239559999999997</v>
      </c>
      <c r="BV46" s="384">
        <v>9.1257909999999995</v>
      </c>
    </row>
    <row r="47" spans="1:74" s="120" customFormat="1" ht="11.1" customHeight="1" x14ac:dyDescent="0.2">
      <c r="A47" s="265" t="s">
        <v>212</v>
      </c>
      <c r="B47" s="207" t="s">
        <v>596</v>
      </c>
      <c r="C47" s="261">
        <v>10.680428358</v>
      </c>
      <c r="D47" s="261">
        <v>10.471682739</v>
      </c>
      <c r="E47" s="261">
        <v>10.457332210000001</v>
      </c>
      <c r="F47" s="261">
        <v>10.497516208</v>
      </c>
      <c r="G47" s="261">
        <v>10.916717159999999</v>
      </c>
      <c r="H47" s="261">
        <v>12.242108942</v>
      </c>
      <c r="I47" s="261">
        <v>11.997789827</v>
      </c>
      <c r="J47" s="261">
        <v>12.809353637999999</v>
      </c>
      <c r="K47" s="261">
        <v>13.036183227</v>
      </c>
      <c r="L47" s="261">
        <v>11.443689339000001</v>
      </c>
      <c r="M47" s="261">
        <v>10.953160236</v>
      </c>
      <c r="N47" s="261">
        <v>10.669639115000001</v>
      </c>
      <c r="O47" s="261">
        <v>10.916124134</v>
      </c>
      <c r="P47" s="261">
        <v>10.873434510999999</v>
      </c>
      <c r="Q47" s="261">
        <v>10.830435934</v>
      </c>
      <c r="R47" s="261">
        <v>10.929589847000001</v>
      </c>
      <c r="S47" s="261">
        <v>11.621757036</v>
      </c>
      <c r="T47" s="261">
        <v>13.14645252</v>
      </c>
      <c r="U47" s="261">
        <v>13.232930185000001</v>
      </c>
      <c r="V47" s="261">
        <v>13.126609534</v>
      </c>
      <c r="W47" s="261">
        <v>13.178330038</v>
      </c>
      <c r="X47" s="261">
        <v>12.290118333000001</v>
      </c>
      <c r="Y47" s="261">
        <v>11.651352411</v>
      </c>
      <c r="Z47" s="261">
        <v>11.100445382</v>
      </c>
      <c r="AA47" s="261">
        <v>11.445494908000001</v>
      </c>
      <c r="AB47" s="261">
        <v>11.308972021000001</v>
      </c>
      <c r="AC47" s="261">
        <v>11.284895533</v>
      </c>
      <c r="AD47" s="261">
        <v>10.244741164000001</v>
      </c>
      <c r="AE47" s="261">
        <v>12.102016075</v>
      </c>
      <c r="AF47" s="261">
        <v>13.248108083</v>
      </c>
      <c r="AG47" s="261">
        <v>14.166243973</v>
      </c>
      <c r="AH47" s="261">
        <v>14.267956644</v>
      </c>
      <c r="AI47" s="261">
        <v>14.455966215</v>
      </c>
      <c r="AJ47" s="261">
        <v>12.987488221</v>
      </c>
      <c r="AK47" s="261">
        <v>12.414726525000001</v>
      </c>
      <c r="AL47" s="261">
        <v>11.84739246</v>
      </c>
      <c r="AM47" s="261">
        <v>11.86</v>
      </c>
      <c r="AN47" s="261">
        <v>11.84</v>
      </c>
      <c r="AO47" s="261">
        <v>11.86</v>
      </c>
      <c r="AP47" s="261">
        <v>10.91</v>
      </c>
      <c r="AQ47" s="261">
        <v>12.38</v>
      </c>
      <c r="AR47" s="261">
        <v>13.46</v>
      </c>
      <c r="AS47" s="261">
        <v>14.46</v>
      </c>
      <c r="AT47" s="261">
        <v>14.31</v>
      </c>
      <c r="AU47" s="261">
        <v>14.68</v>
      </c>
      <c r="AV47" s="261">
        <v>13.36</v>
      </c>
      <c r="AW47" s="261">
        <v>12.59</v>
      </c>
      <c r="AX47" s="261">
        <v>12.09</v>
      </c>
      <c r="AY47" s="261">
        <v>11.92414</v>
      </c>
      <c r="AZ47" s="261">
        <v>11.795780000000001</v>
      </c>
      <c r="BA47" s="384">
        <v>11.756790000000001</v>
      </c>
      <c r="BB47" s="384">
        <v>11.39242</v>
      </c>
      <c r="BC47" s="384">
        <v>12.421279999999999</v>
      </c>
      <c r="BD47" s="384">
        <v>13.75482</v>
      </c>
      <c r="BE47" s="384">
        <v>14.23001</v>
      </c>
      <c r="BF47" s="384">
        <v>14.33949</v>
      </c>
      <c r="BG47" s="384">
        <v>14.472160000000001</v>
      </c>
      <c r="BH47" s="384">
        <v>13.229939999999999</v>
      </c>
      <c r="BI47" s="384">
        <v>12.5639</v>
      </c>
      <c r="BJ47" s="384">
        <v>12.03523</v>
      </c>
      <c r="BK47" s="384">
        <v>12.16879</v>
      </c>
      <c r="BL47" s="384">
        <v>12.053430000000001</v>
      </c>
      <c r="BM47" s="384">
        <v>11.989140000000001</v>
      </c>
      <c r="BN47" s="384">
        <v>11.591100000000001</v>
      </c>
      <c r="BO47" s="384">
        <v>12.64128</v>
      </c>
      <c r="BP47" s="384">
        <v>13.97841</v>
      </c>
      <c r="BQ47" s="384">
        <v>14.4663</v>
      </c>
      <c r="BR47" s="384">
        <v>14.58766</v>
      </c>
      <c r="BS47" s="384">
        <v>14.72758</v>
      </c>
      <c r="BT47" s="384">
        <v>13.470050000000001</v>
      </c>
      <c r="BU47" s="384">
        <v>12.8086</v>
      </c>
      <c r="BV47" s="384">
        <v>12.28153</v>
      </c>
    </row>
    <row r="48" spans="1:74" s="120" customFormat="1" ht="11.1" customHeight="1" x14ac:dyDescent="0.2">
      <c r="A48" s="265" t="s">
        <v>213</v>
      </c>
      <c r="B48" s="208" t="s">
        <v>570</v>
      </c>
      <c r="C48" s="215">
        <v>9.61</v>
      </c>
      <c r="D48" s="215">
        <v>9.58</v>
      </c>
      <c r="E48" s="215">
        <v>9.52</v>
      </c>
      <c r="F48" s="215">
        <v>9.4700000000000006</v>
      </c>
      <c r="G48" s="215">
        <v>9.64</v>
      </c>
      <c r="H48" s="215">
        <v>10.130000000000001</v>
      </c>
      <c r="I48" s="215">
        <v>10.3</v>
      </c>
      <c r="J48" s="215">
        <v>10.32</v>
      </c>
      <c r="K48" s="215">
        <v>10.26</v>
      </c>
      <c r="L48" s="215">
        <v>9.74</v>
      </c>
      <c r="M48" s="215">
        <v>9.58</v>
      </c>
      <c r="N48" s="215">
        <v>9.64</v>
      </c>
      <c r="O48" s="215">
        <v>9.64</v>
      </c>
      <c r="P48" s="215">
        <v>9.77</v>
      </c>
      <c r="Q48" s="215">
        <v>9.7100000000000009</v>
      </c>
      <c r="R48" s="215">
        <v>9.66</v>
      </c>
      <c r="S48" s="215">
        <v>9.92</v>
      </c>
      <c r="T48" s="215">
        <v>10.45</v>
      </c>
      <c r="U48" s="215">
        <v>10.69</v>
      </c>
      <c r="V48" s="215">
        <v>10.58</v>
      </c>
      <c r="W48" s="215">
        <v>10.43</v>
      </c>
      <c r="X48" s="215">
        <v>10.02</v>
      </c>
      <c r="Y48" s="215">
        <v>9.7899999999999991</v>
      </c>
      <c r="Z48" s="215">
        <v>9.86</v>
      </c>
      <c r="AA48" s="215">
        <v>10.119999999999999</v>
      </c>
      <c r="AB48" s="215">
        <v>10.33</v>
      </c>
      <c r="AC48" s="215">
        <v>10.28</v>
      </c>
      <c r="AD48" s="215">
        <v>10</v>
      </c>
      <c r="AE48" s="215">
        <v>10.210000000000001</v>
      </c>
      <c r="AF48" s="215">
        <v>10.75</v>
      </c>
      <c r="AG48" s="215">
        <v>11.03</v>
      </c>
      <c r="AH48" s="215">
        <v>10.91</v>
      </c>
      <c r="AI48" s="215">
        <v>10.83</v>
      </c>
      <c r="AJ48" s="215">
        <v>10.34</v>
      </c>
      <c r="AK48" s="215">
        <v>10.130000000000001</v>
      </c>
      <c r="AL48" s="215">
        <v>10.119999999999999</v>
      </c>
      <c r="AM48" s="215">
        <v>10.18</v>
      </c>
      <c r="AN48" s="215">
        <v>10.38</v>
      </c>
      <c r="AO48" s="215">
        <v>10.27</v>
      </c>
      <c r="AP48" s="215">
        <v>10.02</v>
      </c>
      <c r="AQ48" s="215">
        <v>10.220000000000001</v>
      </c>
      <c r="AR48" s="215">
        <v>10.64</v>
      </c>
      <c r="AS48" s="215">
        <v>10.96</v>
      </c>
      <c r="AT48" s="215">
        <v>10.86</v>
      </c>
      <c r="AU48" s="215">
        <v>10.8</v>
      </c>
      <c r="AV48" s="215">
        <v>10.32</v>
      </c>
      <c r="AW48" s="215">
        <v>10.07</v>
      </c>
      <c r="AX48" s="215">
        <v>10</v>
      </c>
      <c r="AY48" s="215">
        <v>10.026899999999999</v>
      </c>
      <c r="AZ48" s="215">
        <v>10.154769999999999</v>
      </c>
      <c r="BA48" s="386">
        <v>10.128310000000001</v>
      </c>
      <c r="BB48" s="386">
        <v>9.9822579999999999</v>
      </c>
      <c r="BC48" s="386">
        <v>10.19542</v>
      </c>
      <c r="BD48" s="386">
        <v>10.724740000000001</v>
      </c>
      <c r="BE48" s="386">
        <v>10.956020000000001</v>
      </c>
      <c r="BF48" s="386">
        <v>10.91079</v>
      </c>
      <c r="BG48" s="386">
        <v>10.76258</v>
      </c>
      <c r="BH48" s="386">
        <v>10.270490000000001</v>
      </c>
      <c r="BI48" s="386">
        <v>10.038270000000001</v>
      </c>
      <c r="BJ48" s="386">
        <v>10.093540000000001</v>
      </c>
      <c r="BK48" s="386">
        <v>10.254110000000001</v>
      </c>
      <c r="BL48" s="386">
        <v>10.38617</v>
      </c>
      <c r="BM48" s="386">
        <v>10.31401</v>
      </c>
      <c r="BN48" s="386">
        <v>10.177440000000001</v>
      </c>
      <c r="BO48" s="386">
        <v>10.39856</v>
      </c>
      <c r="BP48" s="386">
        <v>10.938230000000001</v>
      </c>
      <c r="BQ48" s="386">
        <v>11.187609999999999</v>
      </c>
      <c r="BR48" s="386">
        <v>11.151210000000001</v>
      </c>
      <c r="BS48" s="386">
        <v>11.00751</v>
      </c>
      <c r="BT48" s="386">
        <v>10.52319</v>
      </c>
      <c r="BU48" s="386">
        <v>10.29302</v>
      </c>
      <c r="BV48" s="386">
        <v>10.36167</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55" t="s">
        <v>1044</v>
      </c>
      <c r="C50" s="756"/>
      <c r="D50" s="756"/>
      <c r="E50" s="756"/>
      <c r="F50" s="756"/>
      <c r="G50" s="756"/>
      <c r="H50" s="756"/>
      <c r="I50" s="756"/>
      <c r="J50" s="756"/>
      <c r="K50" s="756"/>
      <c r="L50" s="756"/>
      <c r="M50" s="756"/>
      <c r="N50" s="756"/>
      <c r="O50" s="756"/>
      <c r="P50" s="756"/>
      <c r="Q50" s="756"/>
      <c r="AY50" s="515"/>
      <c r="AZ50" s="515"/>
      <c r="BA50" s="515"/>
      <c r="BB50" s="515"/>
      <c r="BC50" s="515"/>
      <c r="BD50" s="515"/>
      <c r="BE50" s="515"/>
      <c r="BF50" s="701"/>
      <c r="BG50" s="515"/>
      <c r="BH50" s="515"/>
      <c r="BI50" s="515"/>
      <c r="BJ50" s="515"/>
    </row>
    <row r="51" spans="1:74" s="296" customFormat="1" ht="12" customHeight="1" x14ac:dyDescent="0.2">
      <c r="A51" s="119"/>
      <c r="B51" s="764" t="s">
        <v>140</v>
      </c>
      <c r="C51" s="756"/>
      <c r="D51" s="756"/>
      <c r="E51" s="756"/>
      <c r="F51" s="756"/>
      <c r="G51" s="756"/>
      <c r="H51" s="756"/>
      <c r="I51" s="756"/>
      <c r="J51" s="756"/>
      <c r="K51" s="756"/>
      <c r="L51" s="756"/>
      <c r="M51" s="756"/>
      <c r="N51" s="756"/>
      <c r="O51" s="756"/>
      <c r="P51" s="756"/>
      <c r="Q51" s="756"/>
      <c r="AY51" s="515"/>
      <c r="AZ51" s="515"/>
      <c r="BA51" s="515"/>
      <c r="BB51" s="515"/>
      <c r="BC51" s="515"/>
      <c r="BD51" s="515"/>
      <c r="BE51" s="515"/>
      <c r="BF51" s="701"/>
      <c r="BG51" s="515"/>
      <c r="BH51" s="515"/>
      <c r="BI51" s="515"/>
      <c r="BJ51" s="515"/>
    </row>
    <row r="52" spans="1:74" s="465" customFormat="1" ht="12" customHeight="1" x14ac:dyDescent="0.2">
      <c r="A52" s="464"/>
      <c r="B52" s="818" t="s">
        <v>1122</v>
      </c>
      <c r="C52" s="774"/>
      <c r="D52" s="774"/>
      <c r="E52" s="774"/>
      <c r="F52" s="774"/>
      <c r="G52" s="774"/>
      <c r="H52" s="774"/>
      <c r="I52" s="774"/>
      <c r="J52" s="774"/>
      <c r="K52" s="774"/>
      <c r="L52" s="774"/>
      <c r="M52" s="774"/>
      <c r="N52" s="774"/>
      <c r="O52" s="774"/>
      <c r="P52" s="774"/>
      <c r="Q52" s="774"/>
      <c r="AY52" s="516"/>
      <c r="AZ52" s="516"/>
      <c r="BA52" s="516"/>
      <c r="BB52" s="516"/>
      <c r="BC52" s="516"/>
      <c r="BD52" s="516"/>
      <c r="BE52" s="516"/>
      <c r="BF52" s="702"/>
      <c r="BG52" s="516"/>
      <c r="BH52" s="516"/>
      <c r="BI52" s="516"/>
      <c r="BJ52" s="516"/>
    </row>
    <row r="53" spans="1:74" s="465" customFormat="1" ht="12" customHeight="1" x14ac:dyDescent="0.2">
      <c r="A53" s="466"/>
      <c r="B53" s="777" t="s">
        <v>1071</v>
      </c>
      <c r="C53" s="778"/>
      <c r="D53" s="778"/>
      <c r="E53" s="778"/>
      <c r="F53" s="778"/>
      <c r="G53" s="778"/>
      <c r="H53" s="778"/>
      <c r="I53" s="778"/>
      <c r="J53" s="778"/>
      <c r="K53" s="778"/>
      <c r="L53" s="778"/>
      <c r="M53" s="778"/>
      <c r="N53" s="778"/>
      <c r="O53" s="778"/>
      <c r="P53" s="778"/>
      <c r="Q53" s="774"/>
      <c r="AY53" s="516"/>
      <c r="AZ53" s="516"/>
      <c r="BA53" s="516"/>
      <c r="BB53" s="516"/>
      <c r="BC53" s="516"/>
      <c r="BD53" s="516"/>
      <c r="BE53" s="516"/>
      <c r="BF53" s="702"/>
      <c r="BG53" s="516"/>
      <c r="BH53" s="516"/>
      <c r="BI53" s="516"/>
      <c r="BJ53" s="516"/>
    </row>
    <row r="54" spans="1:74" s="465" customFormat="1" ht="12" customHeight="1" x14ac:dyDescent="0.2">
      <c r="A54" s="466"/>
      <c r="B54" s="772" t="s">
        <v>1110</v>
      </c>
      <c r="C54" s="778"/>
      <c r="D54" s="778"/>
      <c r="E54" s="778"/>
      <c r="F54" s="778"/>
      <c r="G54" s="778"/>
      <c r="H54" s="778"/>
      <c r="I54" s="778"/>
      <c r="J54" s="778"/>
      <c r="K54" s="778"/>
      <c r="L54" s="778"/>
      <c r="M54" s="778"/>
      <c r="N54" s="778"/>
      <c r="O54" s="778"/>
      <c r="P54" s="778"/>
      <c r="Q54" s="774"/>
      <c r="AY54" s="516"/>
      <c r="AZ54" s="516"/>
      <c r="BA54" s="516"/>
      <c r="BB54" s="516"/>
      <c r="BC54" s="516"/>
      <c r="BD54" s="516"/>
      <c r="BE54" s="516"/>
      <c r="BF54" s="702"/>
      <c r="BG54" s="516"/>
      <c r="BH54" s="516"/>
      <c r="BI54" s="516"/>
      <c r="BJ54" s="516"/>
    </row>
    <row r="55" spans="1:74" s="465" customFormat="1" ht="12" customHeight="1" x14ac:dyDescent="0.2">
      <c r="A55" s="466"/>
      <c r="B55" s="803" t="s">
        <v>1111</v>
      </c>
      <c r="C55" s="774"/>
      <c r="D55" s="774"/>
      <c r="E55" s="774"/>
      <c r="F55" s="774"/>
      <c r="G55" s="774"/>
      <c r="H55" s="774"/>
      <c r="I55" s="774"/>
      <c r="J55" s="774"/>
      <c r="K55" s="774"/>
      <c r="L55" s="774"/>
      <c r="M55" s="774"/>
      <c r="N55" s="774"/>
      <c r="O55" s="774"/>
      <c r="P55" s="774"/>
      <c r="Q55" s="774"/>
      <c r="AY55" s="516"/>
      <c r="AZ55" s="516"/>
      <c r="BA55" s="516"/>
      <c r="BB55" s="516"/>
      <c r="BC55" s="516"/>
      <c r="BD55" s="516"/>
      <c r="BE55" s="516"/>
      <c r="BF55" s="702"/>
      <c r="BG55" s="516"/>
      <c r="BH55" s="516"/>
      <c r="BI55" s="516"/>
      <c r="BJ55" s="516"/>
    </row>
    <row r="56" spans="1:74" s="465" customFormat="1" ht="22.35" customHeight="1" x14ac:dyDescent="0.2">
      <c r="A56" s="466"/>
      <c r="B56" s="777" t="s">
        <v>1118</v>
      </c>
      <c r="C56" s="778"/>
      <c r="D56" s="778"/>
      <c r="E56" s="778"/>
      <c r="F56" s="778"/>
      <c r="G56" s="778"/>
      <c r="H56" s="778"/>
      <c r="I56" s="778"/>
      <c r="J56" s="778"/>
      <c r="K56" s="778"/>
      <c r="L56" s="778"/>
      <c r="M56" s="778"/>
      <c r="N56" s="778"/>
      <c r="O56" s="778"/>
      <c r="P56" s="778"/>
      <c r="Q56" s="774"/>
      <c r="AY56" s="516"/>
      <c r="AZ56" s="516"/>
      <c r="BA56" s="516"/>
      <c r="BB56" s="516"/>
      <c r="BC56" s="516"/>
      <c r="BD56" s="516"/>
      <c r="BE56" s="516"/>
      <c r="BF56" s="702"/>
      <c r="BG56" s="516"/>
      <c r="BH56" s="516"/>
      <c r="BI56" s="516"/>
      <c r="BJ56" s="516"/>
    </row>
    <row r="57" spans="1:74" s="465" customFormat="1" ht="12" customHeight="1" x14ac:dyDescent="0.2">
      <c r="A57" s="466"/>
      <c r="B57" s="772" t="s">
        <v>1075</v>
      </c>
      <c r="C57" s="773"/>
      <c r="D57" s="773"/>
      <c r="E57" s="773"/>
      <c r="F57" s="773"/>
      <c r="G57" s="773"/>
      <c r="H57" s="773"/>
      <c r="I57" s="773"/>
      <c r="J57" s="773"/>
      <c r="K57" s="773"/>
      <c r="L57" s="773"/>
      <c r="M57" s="773"/>
      <c r="N57" s="773"/>
      <c r="O57" s="773"/>
      <c r="P57" s="773"/>
      <c r="Q57" s="774"/>
      <c r="AY57" s="516"/>
      <c r="AZ57" s="516"/>
      <c r="BA57" s="516"/>
      <c r="BB57" s="516"/>
      <c r="BC57" s="516"/>
      <c r="BD57" s="516"/>
      <c r="BE57" s="516"/>
      <c r="BF57" s="702"/>
      <c r="BG57" s="516"/>
      <c r="BH57" s="516"/>
      <c r="BI57" s="516"/>
      <c r="BJ57" s="516"/>
    </row>
    <row r="58" spans="1:74" s="461" customFormat="1" ht="12" customHeight="1" x14ac:dyDescent="0.2">
      <c r="A58" s="436"/>
      <c r="B58" s="786" t="s">
        <v>1186</v>
      </c>
      <c r="C58" s="774"/>
      <c r="D58" s="774"/>
      <c r="E58" s="774"/>
      <c r="F58" s="774"/>
      <c r="G58" s="774"/>
      <c r="H58" s="774"/>
      <c r="I58" s="774"/>
      <c r="J58" s="774"/>
      <c r="K58" s="774"/>
      <c r="L58" s="774"/>
      <c r="M58" s="774"/>
      <c r="N58" s="774"/>
      <c r="O58" s="774"/>
      <c r="P58" s="774"/>
      <c r="Q58" s="774"/>
      <c r="AY58" s="514"/>
      <c r="AZ58" s="514"/>
      <c r="BA58" s="514"/>
      <c r="BB58" s="514"/>
      <c r="BC58" s="514"/>
      <c r="BD58" s="514"/>
      <c r="BE58" s="514"/>
      <c r="BF58" s="695"/>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55" activePane="bottomRight" state="frozen"/>
      <selection pane="topRight" activeCell="C1" sqref="C1"/>
      <selection pane="bottomLeft" activeCell="A5" sqref="A5"/>
      <selection pane="bottomRight" activeCell="BD62" sqref="BD62"/>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6" customWidth="1"/>
    <col min="59" max="74" width="6.5703125" style="549" customWidth="1"/>
    <col min="75" max="238" width="11" style="549"/>
    <col min="239" max="239" width="1.5703125" style="549" customWidth="1"/>
    <col min="240" max="16384" width="11" style="549"/>
  </cols>
  <sheetData>
    <row r="1" spans="1:74" ht="12.75" customHeight="1" x14ac:dyDescent="0.2">
      <c r="A1" s="765" t="s">
        <v>1023</v>
      </c>
      <c r="B1" s="547" t="s">
        <v>498</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66"/>
      <c r="B2" s="542" t="str">
        <f>"U.S. Energy Information Administration  |  Short-Term Energy Outlook  - "&amp;Dates!D1</f>
        <v>U.S. Energy Information Administration  |  Short-Term Energy Outlook  - March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770">
        <f>Dates!D3</f>
        <v>2012</v>
      </c>
      <c r="D3" s="771"/>
      <c r="E3" s="771"/>
      <c r="F3" s="771"/>
      <c r="G3" s="771"/>
      <c r="H3" s="771"/>
      <c r="I3" s="771"/>
      <c r="J3" s="771"/>
      <c r="K3" s="771"/>
      <c r="L3" s="771"/>
      <c r="M3" s="771"/>
      <c r="N3" s="819"/>
      <c r="O3" s="770">
        <f>C3+1</f>
        <v>2013</v>
      </c>
      <c r="P3" s="771"/>
      <c r="Q3" s="771"/>
      <c r="R3" s="771"/>
      <c r="S3" s="771"/>
      <c r="T3" s="771"/>
      <c r="U3" s="771"/>
      <c r="V3" s="771"/>
      <c r="W3" s="771"/>
      <c r="X3" s="771"/>
      <c r="Y3" s="771"/>
      <c r="Z3" s="819"/>
      <c r="AA3" s="770">
        <f>O3+1</f>
        <v>2014</v>
      </c>
      <c r="AB3" s="771"/>
      <c r="AC3" s="771"/>
      <c r="AD3" s="771"/>
      <c r="AE3" s="771"/>
      <c r="AF3" s="771"/>
      <c r="AG3" s="771"/>
      <c r="AH3" s="771"/>
      <c r="AI3" s="771"/>
      <c r="AJ3" s="771"/>
      <c r="AK3" s="771"/>
      <c r="AL3" s="819"/>
      <c r="AM3" s="770">
        <f>AA3+1</f>
        <v>2015</v>
      </c>
      <c r="AN3" s="771"/>
      <c r="AO3" s="771"/>
      <c r="AP3" s="771"/>
      <c r="AQ3" s="771"/>
      <c r="AR3" s="771"/>
      <c r="AS3" s="771"/>
      <c r="AT3" s="771"/>
      <c r="AU3" s="771"/>
      <c r="AV3" s="771"/>
      <c r="AW3" s="771"/>
      <c r="AX3" s="819"/>
      <c r="AY3" s="770">
        <f>AM3+1</f>
        <v>2016</v>
      </c>
      <c r="AZ3" s="771"/>
      <c r="BA3" s="771"/>
      <c r="BB3" s="771"/>
      <c r="BC3" s="771"/>
      <c r="BD3" s="771"/>
      <c r="BE3" s="771"/>
      <c r="BF3" s="771"/>
      <c r="BG3" s="771"/>
      <c r="BH3" s="771"/>
      <c r="BI3" s="771"/>
      <c r="BJ3" s="819"/>
      <c r="BK3" s="770">
        <f>AY3+1</f>
        <v>2017</v>
      </c>
      <c r="BL3" s="771"/>
      <c r="BM3" s="771"/>
      <c r="BN3" s="771"/>
      <c r="BO3" s="771"/>
      <c r="BP3" s="771"/>
      <c r="BQ3" s="771"/>
      <c r="BR3" s="771"/>
      <c r="BS3" s="771"/>
      <c r="BT3" s="771"/>
      <c r="BU3" s="771"/>
      <c r="BV3" s="819"/>
    </row>
    <row r="4" spans="1:74" ht="12.75" customHeight="1" x14ac:dyDescent="0.2">
      <c r="A4" s="551"/>
      <c r="B4" s="553"/>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551"/>
      <c r="B5" s="129" t="s">
        <v>368</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386</v>
      </c>
      <c r="B6" s="558" t="s">
        <v>91</v>
      </c>
      <c r="C6" s="275">
        <v>4164.2254605999997</v>
      </c>
      <c r="D6" s="275">
        <v>3926.6222886</v>
      </c>
      <c r="E6" s="275">
        <v>3404.0498787000001</v>
      </c>
      <c r="F6" s="275">
        <v>3209.51467</v>
      </c>
      <c r="G6" s="275">
        <v>3741.3756800000001</v>
      </c>
      <c r="H6" s="275">
        <v>4375.3678503000001</v>
      </c>
      <c r="I6" s="275">
        <v>5175.8149034999997</v>
      </c>
      <c r="J6" s="275">
        <v>4909.0662774000002</v>
      </c>
      <c r="K6" s="275">
        <v>4186.2869190000001</v>
      </c>
      <c r="L6" s="275">
        <v>3903.204459</v>
      </c>
      <c r="M6" s="275">
        <v>4290.9021726999999</v>
      </c>
      <c r="N6" s="275">
        <v>4325.1260334999997</v>
      </c>
      <c r="O6" s="275">
        <v>4454.9942112999997</v>
      </c>
      <c r="P6" s="275">
        <v>4412.3858679000004</v>
      </c>
      <c r="Q6" s="275">
        <v>4213.9858013000003</v>
      </c>
      <c r="R6" s="275">
        <v>3727.8227336999998</v>
      </c>
      <c r="S6" s="275">
        <v>3855.2419218999999</v>
      </c>
      <c r="T6" s="275">
        <v>4609.4405150000002</v>
      </c>
      <c r="U6" s="275">
        <v>4931.1887832000002</v>
      </c>
      <c r="V6" s="275">
        <v>4820.1952381000001</v>
      </c>
      <c r="W6" s="275">
        <v>4437.0145583000003</v>
      </c>
      <c r="X6" s="275">
        <v>3903.1094306</v>
      </c>
      <c r="Y6" s="275">
        <v>4031.3243077000002</v>
      </c>
      <c r="Z6" s="275">
        <v>4576.1182206000003</v>
      </c>
      <c r="AA6" s="275">
        <v>5067.6570326000001</v>
      </c>
      <c r="AB6" s="275">
        <v>5117.6602479000003</v>
      </c>
      <c r="AC6" s="275">
        <v>4401.3742184000002</v>
      </c>
      <c r="AD6" s="275">
        <v>3642.6863712999998</v>
      </c>
      <c r="AE6" s="275">
        <v>3831.8000035</v>
      </c>
      <c r="AF6" s="275">
        <v>4585.8973660000001</v>
      </c>
      <c r="AG6" s="275">
        <v>4826.6792603000004</v>
      </c>
      <c r="AH6" s="275">
        <v>4788.7620270999996</v>
      </c>
      <c r="AI6" s="275">
        <v>4203.6794687000001</v>
      </c>
      <c r="AJ6" s="275">
        <v>3590.1921639000002</v>
      </c>
      <c r="AK6" s="275">
        <v>3970.9146286999999</v>
      </c>
      <c r="AL6" s="275">
        <v>4020.0037323000001</v>
      </c>
      <c r="AM6" s="275">
        <v>4274.1131107000001</v>
      </c>
      <c r="AN6" s="275">
        <v>4541.1514489000001</v>
      </c>
      <c r="AO6" s="275">
        <v>3501.2067541000001</v>
      </c>
      <c r="AP6" s="275">
        <v>2955.1131607000002</v>
      </c>
      <c r="AQ6" s="275">
        <v>3380.485373</v>
      </c>
      <c r="AR6" s="275">
        <v>4204.0567142999998</v>
      </c>
      <c r="AS6" s="275">
        <v>4503.1609970999998</v>
      </c>
      <c r="AT6" s="275">
        <v>4364.0366695000002</v>
      </c>
      <c r="AU6" s="275">
        <v>3949.5075178000002</v>
      </c>
      <c r="AV6" s="275">
        <v>3142.9212873000001</v>
      </c>
      <c r="AW6" s="275">
        <v>2928.397485</v>
      </c>
      <c r="AX6" s="275">
        <v>2891.9084329000002</v>
      </c>
      <c r="AY6" s="275">
        <v>3965.8910000000001</v>
      </c>
      <c r="AZ6" s="275">
        <v>3561.558</v>
      </c>
      <c r="BA6" s="338">
        <v>3282.3029999999999</v>
      </c>
      <c r="BB6" s="338">
        <v>2920.18</v>
      </c>
      <c r="BC6" s="338">
        <v>3134.7359999999999</v>
      </c>
      <c r="BD6" s="338">
        <v>3813.1770000000001</v>
      </c>
      <c r="BE6" s="338">
        <v>4263.9219999999996</v>
      </c>
      <c r="BF6" s="338">
        <v>4277.1499999999996</v>
      </c>
      <c r="BG6" s="338">
        <v>3659.3989999999999</v>
      </c>
      <c r="BH6" s="338">
        <v>3210.4459999999999</v>
      </c>
      <c r="BI6" s="338">
        <v>3200.6439999999998</v>
      </c>
      <c r="BJ6" s="338">
        <v>3795.0279999999998</v>
      </c>
      <c r="BK6" s="338">
        <v>4182.6440000000002</v>
      </c>
      <c r="BL6" s="338">
        <v>3959.4250000000002</v>
      </c>
      <c r="BM6" s="338">
        <v>3410.799</v>
      </c>
      <c r="BN6" s="338">
        <v>2974.2669999999998</v>
      </c>
      <c r="BO6" s="338">
        <v>3141.239</v>
      </c>
      <c r="BP6" s="338">
        <v>3825.7739999999999</v>
      </c>
      <c r="BQ6" s="338">
        <v>4324.47</v>
      </c>
      <c r="BR6" s="338">
        <v>4331.5140000000001</v>
      </c>
      <c r="BS6" s="338">
        <v>3705.7260000000001</v>
      </c>
      <c r="BT6" s="338">
        <v>3257.5509999999999</v>
      </c>
      <c r="BU6" s="338">
        <v>3228.0540000000001</v>
      </c>
      <c r="BV6" s="338">
        <v>3884.902</v>
      </c>
    </row>
    <row r="7" spans="1:74" ht="11.1" customHeight="1" x14ac:dyDescent="0.2">
      <c r="A7" s="557" t="s">
        <v>387</v>
      </c>
      <c r="B7" s="558" t="s">
        <v>92</v>
      </c>
      <c r="C7" s="275">
        <v>2927.7704152000001</v>
      </c>
      <c r="D7" s="275">
        <v>3124.4752223999999</v>
      </c>
      <c r="E7" s="275">
        <v>2975.8274938999998</v>
      </c>
      <c r="F7" s="275">
        <v>3160.95318</v>
      </c>
      <c r="G7" s="275">
        <v>3462.9616538999999</v>
      </c>
      <c r="H7" s="275">
        <v>3853.2500762999998</v>
      </c>
      <c r="I7" s="275">
        <v>4479.4467426000001</v>
      </c>
      <c r="J7" s="275">
        <v>4249.5439819000003</v>
      </c>
      <c r="K7" s="275">
        <v>3600.4099916999999</v>
      </c>
      <c r="L7" s="275">
        <v>2958.8828945</v>
      </c>
      <c r="M7" s="275">
        <v>2672.315337</v>
      </c>
      <c r="N7" s="275">
        <v>2709.3256931999999</v>
      </c>
      <c r="O7" s="275">
        <v>2856.7435215999999</v>
      </c>
      <c r="P7" s="275">
        <v>2867.2526050000001</v>
      </c>
      <c r="Q7" s="275">
        <v>2733.0728439</v>
      </c>
      <c r="R7" s="275">
        <v>2601.2143633000001</v>
      </c>
      <c r="S7" s="275">
        <v>2703.72874</v>
      </c>
      <c r="T7" s="275">
        <v>3320.5021123000001</v>
      </c>
      <c r="U7" s="275">
        <v>3895.8380603000001</v>
      </c>
      <c r="V7" s="275">
        <v>3908.2708425999999</v>
      </c>
      <c r="W7" s="275">
        <v>3402.1077467</v>
      </c>
      <c r="X7" s="275">
        <v>2857.6580838999998</v>
      </c>
      <c r="Y7" s="275">
        <v>2809.5594652999998</v>
      </c>
      <c r="Z7" s="275">
        <v>2997.9448526000001</v>
      </c>
      <c r="AA7" s="275">
        <v>2937.4494665000002</v>
      </c>
      <c r="AB7" s="275">
        <v>2712.2254839000002</v>
      </c>
      <c r="AC7" s="275">
        <v>2520.997339</v>
      </c>
      <c r="AD7" s="275">
        <v>2559.3959503000001</v>
      </c>
      <c r="AE7" s="275">
        <v>2874.8282465000002</v>
      </c>
      <c r="AF7" s="275">
        <v>3282.2535573</v>
      </c>
      <c r="AG7" s="275">
        <v>3712.2989868</v>
      </c>
      <c r="AH7" s="275">
        <v>3946.7232887</v>
      </c>
      <c r="AI7" s="275">
        <v>3552.7194880000002</v>
      </c>
      <c r="AJ7" s="275">
        <v>3151.0649939</v>
      </c>
      <c r="AK7" s="275">
        <v>2811.7837436999998</v>
      </c>
      <c r="AL7" s="275">
        <v>2936.7038545</v>
      </c>
      <c r="AM7" s="275">
        <v>3284.2165593</v>
      </c>
      <c r="AN7" s="275">
        <v>3262.7594076999999</v>
      </c>
      <c r="AO7" s="275">
        <v>3197.7438541000001</v>
      </c>
      <c r="AP7" s="275">
        <v>3099.2914752000001</v>
      </c>
      <c r="AQ7" s="275">
        <v>3287.7142201000001</v>
      </c>
      <c r="AR7" s="275">
        <v>4051.5424646000001</v>
      </c>
      <c r="AS7" s="275">
        <v>4560.1768560999999</v>
      </c>
      <c r="AT7" s="275">
        <v>4499.7766263000003</v>
      </c>
      <c r="AU7" s="275">
        <v>4107.6504584000004</v>
      </c>
      <c r="AV7" s="275">
        <v>3549.2073851999999</v>
      </c>
      <c r="AW7" s="275">
        <v>3418.8727140999999</v>
      </c>
      <c r="AX7" s="275">
        <v>3536.9696205</v>
      </c>
      <c r="AY7" s="275">
        <v>3493.3809999999999</v>
      </c>
      <c r="AZ7" s="275">
        <v>3387.462</v>
      </c>
      <c r="BA7" s="338">
        <v>3356.6869999999999</v>
      </c>
      <c r="BB7" s="338">
        <v>3249.0039999999999</v>
      </c>
      <c r="BC7" s="338">
        <v>3545.444</v>
      </c>
      <c r="BD7" s="338">
        <v>4162.0050000000001</v>
      </c>
      <c r="BE7" s="338">
        <v>4700.1379999999999</v>
      </c>
      <c r="BF7" s="338">
        <v>4699.4470000000001</v>
      </c>
      <c r="BG7" s="338">
        <v>4056.038</v>
      </c>
      <c r="BH7" s="338">
        <v>3448.6419999999998</v>
      </c>
      <c r="BI7" s="338">
        <v>3333.5770000000002</v>
      </c>
      <c r="BJ7" s="338">
        <v>3528.7629999999999</v>
      </c>
      <c r="BK7" s="338">
        <v>3395.8040000000001</v>
      </c>
      <c r="BL7" s="338">
        <v>3371.8040000000001</v>
      </c>
      <c r="BM7" s="338">
        <v>3193.884</v>
      </c>
      <c r="BN7" s="338">
        <v>3133.4470000000001</v>
      </c>
      <c r="BO7" s="338">
        <v>3447.4450000000002</v>
      </c>
      <c r="BP7" s="338">
        <v>4100.5690000000004</v>
      </c>
      <c r="BQ7" s="338">
        <v>4625.866</v>
      </c>
      <c r="BR7" s="338">
        <v>4635.1059999999998</v>
      </c>
      <c r="BS7" s="338">
        <v>4009.5439999999999</v>
      </c>
      <c r="BT7" s="338">
        <v>3424.2429999999999</v>
      </c>
      <c r="BU7" s="338">
        <v>3307.7579999999998</v>
      </c>
      <c r="BV7" s="338">
        <v>3503.933</v>
      </c>
    </row>
    <row r="8" spans="1:74" ht="11.1" customHeight="1" x14ac:dyDescent="0.2">
      <c r="A8" s="559" t="s">
        <v>389</v>
      </c>
      <c r="B8" s="560" t="s">
        <v>390</v>
      </c>
      <c r="C8" s="275">
        <v>79.908290644999994</v>
      </c>
      <c r="D8" s="275">
        <v>65.577387931000004</v>
      </c>
      <c r="E8" s="275">
        <v>49.721064515999998</v>
      </c>
      <c r="F8" s="275">
        <v>50.107742332999997</v>
      </c>
      <c r="G8" s="275">
        <v>55.800485160999997</v>
      </c>
      <c r="H8" s="275">
        <v>68.923197999999999</v>
      </c>
      <c r="I8" s="275">
        <v>75.474115806</v>
      </c>
      <c r="J8" s="275">
        <v>68.321973548000003</v>
      </c>
      <c r="K8" s="275">
        <v>62.006527667</v>
      </c>
      <c r="L8" s="275">
        <v>58.229765483999998</v>
      </c>
      <c r="M8" s="275">
        <v>60.328678332999999</v>
      </c>
      <c r="N8" s="275">
        <v>65.666862902999995</v>
      </c>
      <c r="O8" s="275">
        <v>89.507053870999997</v>
      </c>
      <c r="P8" s="275">
        <v>71.324452500000007</v>
      </c>
      <c r="Q8" s="275">
        <v>64.420501612999999</v>
      </c>
      <c r="R8" s="275">
        <v>62.848716000000003</v>
      </c>
      <c r="S8" s="275">
        <v>77.793114516000003</v>
      </c>
      <c r="T8" s="275">
        <v>78.068951333000001</v>
      </c>
      <c r="U8" s="275">
        <v>90.719520645000003</v>
      </c>
      <c r="V8" s="275">
        <v>78.983810645000005</v>
      </c>
      <c r="W8" s="275">
        <v>72.872685666999999</v>
      </c>
      <c r="X8" s="275">
        <v>65.110788386999999</v>
      </c>
      <c r="Y8" s="275">
        <v>61.324438999999998</v>
      </c>
      <c r="Z8" s="275">
        <v>79.074935483999994</v>
      </c>
      <c r="AA8" s="275">
        <v>228.11466451999999</v>
      </c>
      <c r="AB8" s="275">
        <v>98.671567143000004</v>
      </c>
      <c r="AC8" s="275">
        <v>102.83503</v>
      </c>
      <c r="AD8" s="275">
        <v>58.439846332999998</v>
      </c>
      <c r="AE8" s="275">
        <v>65.934124194000006</v>
      </c>
      <c r="AF8" s="275">
        <v>67.353088999999997</v>
      </c>
      <c r="AG8" s="275">
        <v>65.875549676999995</v>
      </c>
      <c r="AH8" s="275">
        <v>66.138972902999996</v>
      </c>
      <c r="AI8" s="275">
        <v>64.948837333</v>
      </c>
      <c r="AJ8" s="275">
        <v>48.959015805999996</v>
      </c>
      <c r="AK8" s="275">
        <v>57.934908333000003</v>
      </c>
      <c r="AL8" s="275">
        <v>67.585959677000005</v>
      </c>
      <c r="AM8" s="275">
        <v>95.812871935000004</v>
      </c>
      <c r="AN8" s="275">
        <v>226.48683238999999</v>
      </c>
      <c r="AO8" s="275">
        <v>58.269886548000002</v>
      </c>
      <c r="AP8" s="275">
        <v>57.245585667</v>
      </c>
      <c r="AQ8" s="275">
        <v>62.594845386999999</v>
      </c>
      <c r="AR8" s="275">
        <v>61.611457467000001</v>
      </c>
      <c r="AS8" s="275">
        <v>75.727532805999999</v>
      </c>
      <c r="AT8" s="275">
        <v>70.347154548000006</v>
      </c>
      <c r="AU8" s="275">
        <v>68.672247967000004</v>
      </c>
      <c r="AV8" s="275">
        <v>57.820728193999997</v>
      </c>
      <c r="AW8" s="275">
        <v>57.042361667000002</v>
      </c>
      <c r="AX8" s="275">
        <v>55.693391386999998</v>
      </c>
      <c r="AY8" s="275">
        <v>87.533389999999997</v>
      </c>
      <c r="AZ8" s="275">
        <v>72.966260000000005</v>
      </c>
      <c r="BA8" s="338">
        <v>70.975239999999999</v>
      </c>
      <c r="BB8" s="338">
        <v>64.538989999999998</v>
      </c>
      <c r="BC8" s="338">
        <v>70.227930000000001</v>
      </c>
      <c r="BD8" s="338">
        <v>75.106139999999996</v>
      </c>
      <c r="BE8" s="338">
        <v>80.962280000000007</v>
      </c>
      <c r="BF8" s="338">
        <v>79.522570000000002</v>
      </c>
      <c r="BG8" s="338">
        <v>72.911379999999994</v>
      </c>
      <c r="BH8" s="338">
        <v>66.619159999999994</v>
      </c>
      <c r="BI8" s="338">
        <v>63.92577</v>
      </c>
      <c r="BJ8" s="338">
        <v>78.907859999999999</v>
      </c>
      <c r="BK8" s="338">
        <v>98.368099999999998</v>
      </c>
      <c r="BL8" s="338">
        <v>83.765730000000005</v>
      </c>
      <c r="BM8" s="338">
        <v>75.400670000000005</v>
      </c>
      <c r="BN8" s="338">
        <v>67.428470000000004</v>
      </c>
      <c r="BO8" s="338">
        <v>72.16722</v>
      </c>
      <c r="BP8" s="338">
        <v>77.610330000000005</v>
      </c>
      <c r="BQ8" s="338">
        <v>83.87791</v>
      </c>
      <c r="BR8" s="338">
        <v>82.096360000000004</v>
      </c>
      <c r="BS8" s="338">
        <v>74.795810000000003</v>
      </c>
      <c r="BT8" s="338">
        <v>68.02758</v>
      </c>
      <c r="BU8" s="338">
        <v>64.008480000000006</v>
      </c>
      <c r="BV8" s="338">
        <v>78.28698</v>
      </c>
    </row>
    <row r="9" spans="1:74" ht="11.1" customHeight="1" x14ac:dyDescent="0.2">
      <c r="A9" s="559" t="s">
        <v>391</v>
      </c>
      <c r="B9" s="560" t="s">
        <v>93</v>
      </c>
      <c r="C9" s="275">
        <v>32.793513871000002</v>
      </c>
      <c r="D9" s="275">
        <v>36.008015862000001</v>
      </c>
      <c r="E9" s="275">
        <v>34.718434516000002</v>
      </c>
      <c r="F9" s="275">
        <v>35.240489332999999</v>
      </c>
      <c r="G9" s="275">
        <v>32.326955806000001</v>
      </c>
      <c r="H9" s="275">
        <v>32.413676332999998</v>
      </c>
      <c r="I9" s="275">
        <v>33.613751290000003</v>
      </c>
      <c r="J9" s="275">
        <v>33.869034839000001</v>
      </c>
      <c r="K9" s="275">
        <v>30.122342332999999</v>
      </c>
      <c r="L9" s="275">
        <v>28.869618386999999</v>
      </c>
      <c r="M9" s="275">
        <v>29.183161667</v>
      </c>
      <c r="N9" s="275">
        <v>31.052593225999999</v>
      </c>
      <c r="O9" s="275">
        <v>36.890184194</v>
      </c>
      <c r="P9" s="275">
        <v>34.579511070999999</v>
      </c>
      <c r="Q9" s="275">
        <v>34.517816129000003</v>
      </c>
      <c r="R9" s="275">
        <v>33.990859333000003</v>
      </c>
      <c r="S9" s="275">
        <v>35.094825161000003</v>
      </c>
      <c r="T9" s="275">
        <v>34.917702667</v>
      </c>
      <c r="U9" s="275">
        <v>37.040429676999999</v>
      </c>
      <c r="V9" s="275">
        <v>36.873102580999998</v>
      </c>
      <c r="W9" s="275">
        <v>36.220911000000001</v>
      </c>
      <c r="X9" s="275">
        <v>34.565077742</v>
      </c>
      <c r="Y9" s="275">
        <v>35.345748999999998</v>
      </c>
      <c r="Z9" s="275">
        <v>32.452520323000002</v>
      </c>
      <c r="AA9" s="275">
        <v>30.092340645</v>
      </c>
      <c r="AB9" s="275">
        <v>29.186982857</v>
      </c>
      <c r="AC9" s="275">
        <v>27.922579032000002</v>
      </c>
      <c r="AD9" s="275">
        <v>28.472912999999998</v>
      </c>
      <c r="AE9" s="275">
        <v>30.46443</v>
      </c>
      <c r="AF9" s="275">
        <v>32.289174666999997</v>
      </c>
      <c r="AG9" s="275">
        <v>34.472307419000003</v>
      </c>
      <c r="AH9" s="275">
        <v>36.617236128999998</v>
      </c>
      <c r="AI9" s="275">
        <v>37.545623667000001</v>
      </c>
      <c r="AJ9" s="275">
        <v>34.911545484000001</v>
      </c>
      <c r="AK9" s="275">
        <v>35.781815332999997</v>
      </c>
      <c r="AL9" s="275">
        <v>37.192565483999999</v>
      </c>
      <c r="AM9" s="275">
        <v>41.725525935</v>
      </c>
      <c r="AN9" s="275">
        <v>38.558757464000003</v>
      </c>
      <c r="AO9" s="275">
        <v>34.143247805999998</v>
      </c>
      <c r="AP9" s="275">
        <v>31.026003233000001</v>
      </c>
      <c r="AQ9" s="275">
        <v>32.781784289999997</v>
      </c>
      <c r="AR9" s="275">
        <v>36.883332799999998</v>
      </c>
      <c r="AS9" s="275">
        <v>41.093001483999998</v>
      </c>
      <c r="AT9" s="275">
        <v>39.221588161</v>
      </c>
      <c r="AU9" s="275">
        <v>40.389914599999997</v>
      </c>
      <c r="AV9" s="275">
        <v>27.337926323000001</v>
      </c>
      <c r="AW9" s="275">
        <v>28.275557500000001</v>
      </c>
      <c r="AX9" s="275">
        <v>34.876558774000003</v>
      </c>
      <c r="AY9" s="275">
        <v>40.642139999999998</v>
      </c>
      <c r="AZ9" s="275">
        <v>35.634680000000003</v>
      </c>
      <c r="BA9" s="338">
        <v>32.808160000000001</v>
      </c>
      <c r="BB9" s="338">
        <v>29.83717</v>
      </c>
      <c r="BC9" s="338">
        <v>32.195039999999999</v>
      </c>
      <c r="BD9" s="338">
        <v>35.564410000000002</v>
      </c>
      <c r="BE9" s="338">
        <v>40.099539999999998</v>
      </c>
      <c r="BF9" s="338">
        <v>38.948250000000002</v>
      </c>
      <c r="BG9" s="338">
        <v>39.056530000000002</v>
      </c>
      <c r="BH9" s="338">
        <v>26.96651</v>
      </c>
      <c r="BI9" s="338">
        <v>28.124199999999998</v>
      </c>
      <c r="BJ9" s="338">
        <v>36.552579999999999</v>
      </c>
      <c r="BK9" s="338">
        <v>40.850769999999997</v>
      </c>
      <c r="BL9" s="338">
        <v>36.206330000000001</v>
      </c>
      <c r="BM9" s="338">
        <v>32.980710000000002</v>
      </c>
      <c r="BN9" s="338">
        <v>30.04223</v>
      </c>
      <c r="BO9" s="338">
        <v>32.707030000000003</v>
      </c>
      <c r="BP9" s="338">
        <v>36.08728</v>
      </c>
      <c r="BQ9" s="338">
        <v>40.851170000000003</v>
      </c>
      <c r="BR9" s="338">
        <v>39.853169999999999</v>
      </c>
      <c r="BS9" s="338">
        <v>40.135840000000002</v>
      </c>
      <c r="BT9" s="338">
        <v>28.01933</v>
      </c>
      <c r="BU9" s="338">
        <v>28.99549</v>
      </c>
      <c r="BV9" s="338">
        <v>37.807070000000003</v>
      </c>
    </row>
    <row r="10" spans="1:74" ht="11.1" customHeight="1" x14ac:dyDescent="0.2">
      <c r="A10" s="559" t="s">
        <v>392</v>
      </c>
      <c r="B10" s="560" t="s">
        <v>94</v>
      </c>
      <c r="C10" s="275">
        <v>2334.8769677</v>
      </c>
      <c r="D10" s="275">
        <v>2201.6214828000002</v>
      </c>
      <c r="E10" s="275">
        <v>1991.2455806</v>
      </c>
      <c r="F10" s="275">
        <v>1862.3643666999999</v>
      </c>
      <c r="G10" s="275">
        <v>2002.6272581000001</v>
      </c>
      <c r="H10" s="275">
        <v>2171.3361666999999</v>
      </c>
      <c r="I10" s="275">
        <v>2229.9783548</v>
      </c>
      <c r="J10" s="275">
        <v>2245.2293871000002</v>
      </c>
      <c r="K10" s="275">
        <v>2150.3627332999999</v>
      </c>
      <c r="L10" s="275">
        <v>1927.2005806</v>
      </c>
      <c r="M10" s="275">
        <v>1890.4252332999999</v>
      </c>
      <c r="N10" s="275">
        <v>2212.3764194</v>
      </c>
      <c r="O10" s="275">
        <v>2303.4134515999999</v>
      </c>
      <c r="P10" s="275">
        <v>2195.8351785999998</v>
      </c>
      <c r="Q10" s="275">
        <v>2030.5609354999999</v>
      </c>
      <c r="R10" s="275">
        <v>1892.2293999999999</v>
      </c>
      <c r="S10" s="275">
        <v>2027.3598387</v>
      </c>
      <c r="T10" s="275">
        <v>2214.3229999999999</v>
      </c>
      <c r="U10" s="275">
        <v>2275.4592902999998</v>
      </c>
      <c r="V10" s="275">
        <v>2301.4315806</v>
      </c>
      <c r="W10" s="275">
        <v>2193.2990332999998</v>
      </c>
      <c r="X10" s="275">
        <v>2038.1784838999999</v>
      </c>
      <c r="Y10" s="275">
        <v>2165.8485332999999</v>
      </c>
      <c r="Z10" s="275">
        <v>2299.7928387000002</v>
      </c>
      <c r="AA10" s="275">
        <v>2360.0841612999998</v>
      </c>
      <c r="AB10" s="275">
        <v>2237.1053571000002</v>
      </c>
      <c r="AC10" s="275">
        <v>2012.8090322999999</v>
      </c>
      <c r="AD10" s="275">
        <v>1879.4862667</v>
      </c>
      <c r="AE10" s="275">
        <v>2030.5622581</v>
      </c>
      <c r="AF10" s="275">
        <v>2271.2743999999998</v>
      </c>
      <c r="AG10" s="275">
        <v>2320.6492257999998</v>
      </c>
      <c r="AH10" s="275">
        <v>2294.4756774000002</v>
      </c>
      <c r="AI10" s="275">
        <v>2251.15</v>
      </c>
      <c r="AJ10" s="275">
        <v>2012.6125161</v>
      </c>
      <c r="AK10" s="275">
        <v>2171.3395</v>
      </c>
      <c r="AL10" s="275">
        <v>2366.5338065000001</v>
      </c>
      <c r="AM10" s="275">
        <v>2395.8056129000001</v>
      </c>
      <c r="AN10" s="275">
        <v>2266.5025000000001</v>
      </c>
      <c r="AO10" s="275">
        <v>2082.1548065000002</v>
      </c>
      <c r="AP10" s="275">
        <v>1991.9165</v>
      </c>
      <c r="AQ10" s="275">
        <v>2123.6323871</v>
      </c>
      <c r="AR10" s="275">
        <v>2284.8721667</v>
      </c>
      <c r="AS10" s="275">
        <v>2303.6185805999999</v>
      </c>
      <c r="AT10" s="275">
        <v>2335.9790968000002</v>
      </c>
      <c r="AU10" s="275">
        <v>2215.5457332999999</v>
      </c>
      <c r="AV10" s="275">
        <v>1953.9006773999999</v>
      </c>
      <c r="AW10" s="275">
        <v>2008.7980333</v>
      </c>
      <c r="AX10" s="275">
        <v>2246.2472257999998</v>
      </c>
      <c r="AY10" s="275">
        <v>2335.9769999999999</v>
      </c>
      <c r="AZ10" s="275">
        <v>2188.4690000000001</v>
      </c>
      <c r="BA10" s="338">
        <v>2001.905</v>
      </c>
      <c r="BB10" s="338">
        <v>1833.0050000000001</v>
      </c>
      <c r="BC10" s="338">
        <v>1968.0309999999999</v>
      </c>
      <c r="BD10" s="338">
        <v>2209.4369999999999</v>
      </c>
      <c r="BE10" s="338">
        <v>2282.837</v>
      </c>
      <c r="BF10" s="338">
        <v>2277.2719999999999</v>
      </c>
      <c r="BG10" s="338">
        <v>2214.3220000000001</v>
      </c>
      <c r="BH10" s="338">
        <v>1997.809</v>
      </c>
      <c r="BI10" s="338">
        <v>2082.0390000000002</v>
      </c>
      <c r="BJ10" s="338">
        <v>2301.5990000000002</v>
      </c>
      <c r="BK10" s="338">
        <v>2353.886</v>
      </c>
      <c r="BL10" s="338">
        <v>2272.5970000000002</v>
      </c>
      <c r="BM10" s="338">
        <v>2050.8530000000001</v>
      </c>
      <c r="BN10" s="338">
        <v>1877.8219999999999</v>
      </c>
      <c r="BO10" s="338">
        <v>2016.15</v>
      </c>
      <c r="BP10" s="338">
        <v>2238.6030000000001</v>
      </c>
      <c r="BQ10" s="338">
        <v>2312.9720000000002</v>
      </c>
      <c r="BR10" s="338">
        <v>2307.3339999999998</v>
      </c>
      <c r="BS10" s="338">
        <v>2243.5520000000001</v>
      </c>
      <c r="BT10" s="338">
        <v>2024.181</v>
      </c>
      <c r="BU10" s="338">
        <v>2109.5230000000001</v>
      </c>
      <c r="BV10" s="338">
        <v>2331.982</v>
      </c>
    </row>
    <row r="11" spans="1:74" ht="11.1" customHeight="1" x14ac:dyDescent="0.2">
      <c r="A11" s="557" t="s">
        <v>1298</v>
      </c>
      <c r="B11" s="561" t="s">
        <v>395</v>
      </c>
      <c r="C11" s="275">
        <v>1387.5154399999999</v>
      </c>
      <c r="D11" s="275">
        <v>1285.4963399999999</v>
      </c>
      <c r="E11" s="275">
        <v>1487.3811865</v>
      </c>
      <c r="F11" s="275">
        <v>1495.2506192999999</v>
      </c>
      <c r="G11" s="275">
        <v>1533.5687247999999</v>
      </c>
      <c r="H11" s="275">
        <v>1504.2775807</v>
      </c>
      <c r="I11" s="275">
        <v>1361.8083119</v>
      </c>
      <c r="J11" s="275">
        <v>1237.5486561</v>
      </c>
      <c r="K11" s="275">
        <v>1100.1679773000001</v>
      </c>
      <c r="L11" s="275">
        <v>1152.4355852000001</v>
      </c>
      <c r="M11" s="275">
        <v>1231.6524047</v>
      </c>
      <c r="N11" s="275">
        <v>1431.7846516</v>
      </c>
      <c r="O11" s="275">
        <v>1495.0566471</v>
      </c>
      <c r="P11" s="275">
        <v>1455.3160736</v>
      </c>
      <c r="Q11" s="275">
        <v>1398.2111038999999</v>
      </c>
      <c r="R11" s="275">
        <v>1635.2650269999999</v>
      </c>
      <c r="S11" s="275">
        <v>1667.8822393999999</v>
      </c>
      <c r="T11" s="275">
        <v>1611.276615</v>
      </c>
      <c r="U11" s="275">
        <v>1478.9476135</v>
      </c>
      <c r="V11" s="275">
        <v>1258.5554658000001</v>
      </c>
      <c r="W11" s="275">
        <v>1198.4155527</v>
      </c>
      <c r="X11" s="275">
        <v>1234.0688665</v>
      </c>
      <c r="Y11" s="275">
        <v>1356.9099882999999</v>
      </c>
      <c r="Z11" s="275">
        <v>1379.1670971000001</v>
      </c>
      <c r="AA11" s="275">
        <v>1520.2262126000001</v>
      </c>
      <c r="AB11" s="275">
        <v>1371.3196614000001</v>
      </c>
      <c r="AC11" s="275">
        <v>1616.3808251999999</v>
      </c>
      <c r="AD11" s="275">
        <v>1730.5236757</v>
      </c>
      <c r="AE11" s="275">
        <v>1624.7157668</v>
      </c>
      <c r="AF11" s="275">
        <v>1673.6001616999999</v>
      </c>
      <c r="AG11" s="275">
        <v>1464.5672571</v>
      </c>
      <c r="AH11" s="275">
        <v>1252.5178510000001</v>
      </c>
      <c r="AI11" s="275">
        <v>1198.9227377</v>
      </c>
      <c r="AJ11" s="275">
        <v>1286.3761519</v>
      </c>
      <c r="AK11" s="275">
        <v>1514.413192</v>
      </c>
      <c r="AL11" s="275">
        <v>1450.0079089999999</v>
      </c>
      <c r="AM11" s="275">
        <v>1557.4186768</v>
      </c>
      <c r="AN11" s="275">
        <v>1633.1768248999999</v>
      </c>
      <c r="AO11" s="275">
        <v>1583.5596152000001</v>
      </c>
      <c r="AP11" s="275">
        <v>1644.2829079999999</v>
      </c>
      <c r="AQ11" s="275">
        <v>1505.8026762</v>
      </c>
      <c r="AR11" s="275">
        <v>1433.6246871999999</v>
      </c>
      <c r="AS11" s="275">
        <v>1446.2916213999999</v>
      </c>
      <c r="AT11" s="275">
        <v>1371.1296334000001</v>
      </c>
      <c r="AU11" s="275">
        <v>1300.3966958999999</v>
      </c>
      <c r="AV11" s="275">
        <v>1342.5927508</v>
      </c>
      <c r="AW11" s="275">
        <v>1586.2916262000001</v>
      </c>
      <c r="AX11" s="275">
        <v>1672.5549768999999</v>
      </c>
      <c r="AY11" s="275">
        <v>1599.645</v>
      </c>
      <c r="AZ11" s="275">
        <v>1546.5920000000001</v>
      </c>
      <c r="BA11" s="338">
        <v>1693.31</v>
      </c>
      <c r="BB11" s="338">
        <v>1814.62</v>
      </c>
      <c r="BC11" s="338">
        <v>1779.4190000000001</v>
      </c>
      <c r="BD11" s="338">
        <v>1814.855</v>
      </c>
      <c r="BE11" s="338">
        <v>1714.4190000000001</v>
      </c>
      <c r="BF11" s="338">
        <v>1553.5840000000001</v>
      </c>
      <c r="BG11" s="338">
        <v>1379.2249999999999</v>
      </c>
      <c r="BH11" s="338">
        <v>1470.3430000000001</v>
      </c>
      <c r="BI11" s="338">
        <v>1561.691</v>
      </c>
      <c r="BJ11" s="338">
        <v>1585.2370000000001</v>
      </c>
      <c r="BK11" s="338">
        <v>1648.807</v>
      </c>
      <c r="BL11" s="338">
        <v>1600.06</v>
      </c>
      <c r="BM11" s="338">
        <v>1772.482</v>
      </c>
      <c r="BN11" s="338">
        <v>1961.681</v>
      </c>
      <c r="BO11" s="338">
        <v>1961.5920000000001</v>
      </c>
      <c r="BP11" s="338">
        <v>1978.6010000000001</v>
      </c>
      <c r="BQ11" s="338">
        <v>1836.3720000000001</v>
      </c>
      <c r="BR11" s="338">
        <v>1671.0050000000001</v>
      </c>
      <c r="BS11" s="338">
        <v>1476.6880000000001</v>
      </c>
      <c r="BT11" s="338">
        <v>1549.68</v>
      </c>
      <c r="BU11" s="338">
        <v>1666.8969999999999</v>
      </c>
      <c r="BV11" s="338">
        <v>1679.998</v>
      </c>
    </row>
    <row r="12" spans="1:74" ht="11.1" customHeight="1" x14ac:dyDescent="0.2">
      <c r="A12" s="557" t="s">
        <v>393</v>
      </c>
      <c r="B12" s="558" t="s">
        <v>455</v>
      </c>
      <c r="C12" s="275">
        <v>745.39291000000003</v>
      </c>
      <c r="D12" s="275">
        <v>699.42830517000004</v>
      </c>
      <c r="E12" s="275">
        <v>835.75923483999998</v>
      </c>
      <c r="F12" s="275">
        <v>876.47078266999995</v>
      </c>
      <c r="G12" s="275">
        <v>923.95208806000005</v>
      </c>
      <c r="H12" s="275">
        <v>888.62502167000002</v>
      </c>
      <c r="I12" s="275">
        <v>854.55741645000001</v>
      </c>
      <c r="J12" s="275">
        <v>743.03271839000001</v>
      </c>
      <c r="K12" s="275">
        <v>586.79099932999998</v>
      </c>
      <c r="L12" s="275">
        <v>532.27772226000002</v>
      </c>
      <c r="M12" s="275">
        <v>624.41171567000004</v>
      </c>
      <c r="N12" s="275">
        <v>741.40989645000002</v>
      </c>
      <c r="O12" s="275">
        <v>800.92023226000003</v>
      </c>
      <c r="P12" s="275">
        <v>729.23088356999995</v>
      </c>
      <c r="Q12" s="275">
        <v>662.39863097</v>
      </c>
      <c r="R12" s="275">
        <v>836.57014466999999</v>
      </c>
      <c r="S12" s="275">
        <v>917.74495677000004</v>
      </c>
      <c r="T12" s="275">
        <v>912.80220333</v>
      </c>
      <c r="U12" s="275">
        <v>879.17971225999997</v>
      </c>
      <c r="V12" s="275">
        <v>697.84887613000001</v>
      </c>
      <c r="W12" s="275">
        <v>565.37173067000003</v>
      </c>
      <c r="X12" s="275">
        <v>554.79334418999997</v>
      </c>
      <c r="Y12" s="275">
        <v>589.22778032999997</v>
      </c>
      <c r="Z12" s="275">
        <v>681.55802516000006</v>
      </c>
      <c r="AA12" s="275">
        <v>697.86432935000005</v>
      </c>
      <c r="AB12" s="275">
        <v>621.29030428999999</v>
      </c>
      <c r="AC12" s="275">
        <v>782.48802548000003</v>
      </c>
      <c r="AD12" s="275">
        <v>847.99687432999997</v>
      </c>
      <c r="AE12" s="275">
        <v>856.25434515999996</v>
      </c>
      <c r="AF12" s="275">
        <v>858.12924333000001</v>
      </c>
      <c r="AG12" s="275">
        <v>785.72264194000002</v>
      </c>
      <c r="AH12" s="275">
        <v>638.94342710000001</v>
      </c>
      <c r="AI12" s="275">
        <v>535.810878</v>
      </c>
      <c r="AJ12" s="275">
        <v>553.52296225999999</v>
      </c>
      <c r="AK12" s="275">
        <v>620.83074767000005</v>
      </c>
      <c r="AL12" s="275">
        <v>720.28348903000006</v>
      </c>
      <c r="AM12" s="275">
        <v>794.54686784</v>
      </c>
      <c r="AN12" s="275">
        <v>813.21030256999995</v>
      </c>
      <c r="AO12" s="275">
        <v>802.70786768000005</v>
      </c>
      <c r="AP12" s="275">
        <v>751.94228596999994</v>
      </c>
      <c r="AQ12" s="275">
        <v>651.92795025999999</v>
      </c>
      <c r="AR12" s="275">
        <v>669.63576122999996</v>
      </c>
      <c r="AS12" s="275">
        <v>681.09234896999999</v>
      </c>
      <c r="AT12" s="275">
        <v>626.90411587000006</v>
      </c>
      <c r="AU12" s="275">
        <v>541.38599939999995</v>
      </c>
      <c r="AV12" s="275">
        <v>538.76364409999996</v>
      </c>
      <c r="AW12" s="275">
        <v>646.03118749999999</v>
      </c>
      <c r="AX12" s="275">
        <v>746.91894267999999</v>
      </c>
      <c r="AY12" s="275">
        <v>705.56659999999999</v>
      </c>
      <c r="AZ12" s="275">
        <v>670.63570000000004</v>
      </c>
      <c r="BA12" s="338">
        <v>752.39660000000003</v>
      </c>
      <c r="BB12" s="338">
        <v>799.35990000000004</v>
      </c>
      <c r="BC12" s="338">
        <v>811.52959999999996</v>
      </c>
      <c r="BD12" s="338">
        <v>864.82920000000001</v>
      </c>
      <c r="BE12" s="338">
        <v>885.78139999999996</v>
      </c>
      <c r="BF12" s="338">
        <v>749.25459999999998</v>
      </c>
      <c r="BG12" s="338">
        <v>544.39400000000001</v>
      </c>
      <c r="BH12" s="338">
        <v>584.29060000000004</v>
      </c>
      <c r="BI12" s="338">
        <v>629.42719999999997</v>
      </c>
      <c r="BJ12" s="338">
        <v>665.87249999999995</v>
      </c>
      <c r="BK12" s="338">
        <v>714.67679999999996</v>
      </c>
      <c r="BL12" s="338">
        <v>657.1558</v>
      </c>
      <c r="BM12" s="338">
        <v>734.28440000000001</v>
      </c>
      <c r="BN12" s="338">
        <v>833.50139999999999</v>
      </c>
      <c r="BO12" s="338">
        <v>879.28089999999997</v>
      </c>
      <c r="BP12" s="338">
        <v>920.58199999999999</v>
      </c>
      <c r="BQ12" s="338">
        <v>916.39909999999998</v>
      </c>
      <c r="BR12" s="338">
        <v>782.40639999999996</v>
      </c>
      <c r="BS12" s="338">
        <v>566.87950000000001</v>
      </c>
      <c r="BT12" s="338">
        <v>580.28459999999995</v>
      </c>
      <c r="BU12" s="338">
        <v>654.85609999999997</v>
      </c>
      <c r="BV12" s="338">
        <v>689.78859999999997</v>
      </c>
    </row>
    <row r="13" spans="1:74" ht="11.1" customHeight="1" x14ac:dyDescent="0.2">
      <c r="A13" s="557" t="s">
        <v>396</v>
      </c>
      <c r="B13" s="558" t="s">
        <v>97</v>
      </c>
      <c r="C13" s="275">
        <v>439.75467935</v>
      </c>
      <c r="D13" s="275">
        <v>381.10281448000001</v>
      </c>
      <c r="E13" s="275">
        <v>452.46586547999999</v>
      </c>
      <c r="F13" s="275">
        <v>423.64129466999998</v>
      </c>
      <c r="G13" s="275">
        <v>404.53297838999998</v>
      </c>
      <c r="H13" s="275">
        <v>399.07678199999998</v>
      </c>
      <c r="I13" s="275">
        <v>284.56584742000001</v>
      </c>
      <c r="J13" s="275">
        <v>273.19069870999999</v>
      </c>
      <c r="K13" s="275">
        <v>292.98885867000001</v>
      </c>
      <c r="L13" s="275">
        <v>407.60132355000002</v>
      </c>
      <c r="M13" s="275">
        <v>388.286338</v>
      </c>
      <c r="N13" s="275">
        <v>468.53118289999998</v>
      </c>
      <c r="O13" s="275">
        <v>475.43561258</v>
      </c>
      <c r="P13" s="275">
        <v>502.69965821</v>
      </c>
      <c r="Q13" s="275">
        <v>508.24687452000001</v>
      </c>
      <c r="R13" s="275">
        <v>582.54246899999998</v>
      </c>
      <c r="S13" s="275">
        <v>523.82909257999995</v>
      </c>
      <c r="T13" s="275">
        <v>458.27018433000001</v>
      </c>
      <c r="U13" s="275">
        <v>357.85849387000002</v>
      </c>
      <c r="V13" s="275">
        <v>310.77043193999998</v>
      </c>
      <c r="W13" s="275">
        <v>389.13602932999999</v>
      </c>
      <c r="X13" s="275">
        <v>439.83928580999998</v>
      </c>
      <c r="Y13" s="275">
        <v>526.77531333000002</v>
      </c>
      <c r="Z13" s="275">
        <v>450.55027612999999</v>
      </c>
      <c r="AA13" s="275">
        <v>577.78109773999995</v>
      </c>
      <c r="AB13" s="275">
        <v>500.30929250000003</v>
      </c>
      <c r="AC13" s="275">
        <v>572.12524515999996</v>
      </c>
      <c r="AD13" s="275">
        <v>621.18496300000004</v>
      </c>
      <c r="AE13" s="275">
        <v>503.26988774</v>
      </c>
      <c r="AF13" s="275">
        <v>526.62722667000003</v>
      </c>
      <c r="AG13" s="275">
        <v>393.14168194000001</v>
      </c>
      <c r="AH13" s="275">
        <v>328.08130516</v>
      </c>
      <c r="AI13" s="275">
        <v>383.99227100000002</v>
      </c>
      <c r="AJ13" s="275">
        <v>467.99776806</v>
      </c>
      <c r="AK13" s="275">
        <v>628.89761633000001</v>
      </c>
      <c r="AL13" s="275">
        <v>474.55642581000001</v>
      </c>
      <c r="AM13" s="275">
        <v>492.32353787</v>
      </c>
      <c r="AN13" s="275">
        <v>534.26452560999996</v>
      </c>
      <c r="AO13" s="275">
        <v>494.53736184000002</v>
      </c>
      <c r="AP13" s="275">
        <v>596.04589712999996</v>
      </c>
      <c r="AQ13" s="275">
        <v>555.52959128999998</v>
      </c>
      <c r="AR13" s="275">
        <v>449.24658647000001</v>
      </c>
      <c r="AS13" s="275">
        <v>441.48206357999999</v>
      </c>
      <c r="AT13" s="275">
        <v>421.71923855</v>
      </c>
      <c r="AU13" s="275">
        <v>463.86658653000001</v>
      </c>
      <c r="AV13" s="275">
        <v>528.69516477000002</v>
      </c>
      <c r="AW13" s="275">
        <v>655.42201157</v>
      </c>
      <c r="AX13" s="275">
        <v>647.33142715999998</v>
      </c>
      <c r="AY13" s="275">
        <v>622.48649999999998</v>
      </c>
      <c r="AZ13" s="275">
        <v>595.26070000000004</v>
      </c>
      <c r="BA13" s="338">
        <v>644.67269999999996</v>
      </c>
      <c r="BB13" s="338">
        <v>709.01909999999998</v>
      </c>
      <c r="BC13" s="338">
        <v>650.73509999999999</v>
      </c>
      <c r="BD13" s="338">
        <v>605.42470000000003</v>
      </c>
      <c r="BE13" s="338">
        <v>484.95659999999998</v>
      </c>
      <c r="BF13" s="338">
        <v>456.05810000000002</v>
      </c>
      <c r="BG13" s="338">
        <v>494.69330000000002</v>
      </c>
      <c r="BH13" s="338">
        <v>574.64700000000005</v>
      </c>
      <c r="BI13" s="338">
        <v>626.55039999999997</v>
      </c>
      <c r="BJ13" s="338">
        <v>624.41890000000001</v>
      </c>
      <c r="BK13" s="338">
        <v>646.44730000000004</v>
      </c>
      <c r="BL13" s="338">
        <v>632.88340000000005</v>
      </c>
      <c r="BM13" s="338">
        <v>697.68799999999999</v>
      </c>
      <c r="BN13" s="338">
        <v>767.80709999999999</v>
      </c>
      <c r="BO13" s="338">
        <v>703.18209999999999</v>
      </c>
      <c r="BP13" s="338">
        <v>651.64980000000003</v>
      </c>
      <c r="BQ13" s="338">
        <v>523.19410000000005</v>
      </c>
      <c r="BR13" s="338">
        <v>491.41410000000002</v>
      </c>
      <c r="BS13" s="338">
        <v>533.27520000000004</v>
      </c>
      <c r="BT13" s="338">
        <v>627.40430000000003</v>
      </c>
      <c r="BU13" s="338">
        <v>677.41340000000002</v>
      </c>
      <c r="BV13" s="338">
        <v>678.4135</v>
      </c>
    </row>
    <row r="14" spans="1:74" ht="11.1" customHeight="1" x14ac:dyDescent="0.2">
      <c r="A14" s="557" t="s">
        <v>397</v>
      </c>
      <c r="B14" s="558" t="s">
        <v>398</v>
      </c>
      <c r="C14" s="275">
        <v>106.89296581000001</v>
      </c>
      <c r="D14" s="275">
        <v>107.29153138</v>
      </c>
      <c r="E14" s="275">
        <v>97.870468387000003</v>
      </c>
      <c r="F14" s="275">
        <v>90.130218666999994</v>
      </c>
      <c r="G14" s="275">
        <v>94.752108710000002</v>
      </c>
      <c r="H14" s="275">
        <v>102.70627833</v>
      </c>
      <c r="I14" s="275">
        <v>108.1240871</v>
      </c>
      <c r="J14" s="275">
        <v>108.71865484</v>
      </c>
      <c r="K14" s="275">
        <v>107.58218033</v>
      </c>
      <c r="L14" s="275">
        <v>100.41542871</v>
      </c>
      <c r="M14" s="275">
        <v>106.34331400000001</v>
      </c>
      <c r="N14" s="275">
        <v>108.54279323</v>
      </c>
      <c r="O14" s="275">
        <v>109.66930323</v>
      </c>
      <c r="P14" s="275">
        <v>110.10814035999999</v>
      </c>
      <c r="Q14" s="275">
        <v>106.44425065</v>
      </c>
      <c r="R14" s="275">
        <v>95.437953332999996</v>
      </c>
      <c r="S14" s="275">
        <v>102.38495032</v>
      </c>
      <c r="T14" s="275">
        <v>111.00768167</v>
      </c>
      <c r="U14" s="275">
        <v>114.07086097</v>
      </c>
      <c r="V14" s="275">
        <v>117.22687935</v>
      </c>
      <c r="W14" s="275">
        <v>111.77962866999999</v>
      </c>
      <c r="X14" s="275">
        <v>107.77337226</v>
      </c>
      <c r="Y14" s="275">
        <v>113.56683267</v>
      </c>
      <c r="Z14" s="275">
        <v>116.32530097</v>
      </c>
      <c r="AA14" s="275">
        <v>116.97896129</v>
      </c>
      <c r="AB14" s="275">
        <v>116.59294679</v>
      </c>
      <c r="AC14" s="275">
        <v>116.42238032</v>
      </c>
      <c r="AD14" s="275">
        <v>107.66819833</v>
      </c>
      <c r="AE14" s="275">
        <v>106.12126065</v>
      </c>
      <c r="AF14" s="275">
        <v>120.74236333</v>
      </c>
      <c r="AG14" s="275">
        <v>122.82011194</v>
      </c>
      <c r="AH14" s="275">
        <v>121.33034581</v>
      </c>
      <c r="AI14" s="275">
        <v>115.40750967</v>
      </c>
      <c r="AJ14" s="275">
        <v>110.39448194000001</v>
      </c>
      <c r="AK14" s="275">
        <v>116.93062166999999</v>
      </c>
      <c r="AL14" s="275">
        <v>120.53433419</v>
      </c>
      <c r="AM14" s="275">
        <v>122.40300774000001</v>
      </c>
      <c r="AN14" s="275">
        <v>122.06994061</v>
      </c>
      <c r="AO14" s="275">
        <v>111.20927865</v>
      </c>
      <c r="AP14" s="275">
        <v>108.1391806</v>
      </c>
      <c r="AQ14" s="275">
        <v>108.5865069</v>
      </c>
      <c r="AR14" s="275">
        <v>117.97817492999999</v>
      </c>
      <c r="AS14" s="275">
        <v>126.21228865</v>
      </c>
      <c r="AT14" s="275">
        <v>123.68768455</v>
      </c>
      <c r="AU14" s="275">
        <v>115.63474213000001</v>
      </c>
      <c r="AV14" s="275">
        <v>106.4525319</v>
      </c>
      <c r="AW14" s="275">
        <v>113.45302377</v>
      </c>
      <c r="AX14" s="275">
        <v>117.06844261000001</v>
      </c>
      <c r="AY14" s="275">
        <v>120.85899999999999</v>
      </c>
      <c r="AZ14" s="275">
        <v>115.7456</v>
      </c>
      <c r="BA14" s="338">
        <v>108.3347</v>
      </c>
      <c r="BB14" s="338">
        <v>103.13979999999999</v>
      </c>
      <c r="BC14" s="338">
        <v>103.3322</v>
      </c>
      <c r="BD14" s="338">
        <v>115.3308</v>
      </c>
      <c r="BE14" s="338">
        <v>121.5119</v>
      </c>
      <c r="BF14" s="338">
        <v>120.4666</v>
      </c>
      <c r="BG14" s="338">
        <v>114.8944</v>
      </c>
      <c r="BH14" s="338">
        <v>106.5064</v>
      </c>
      <c r="BI14" s="338">
        <v>112.92140000000001</v>
      </c>
      <c r="BJ14" s="338">
        <v>118.7443</v>
      </c>
      <c r="BK14" s="338">
        <v>120.3284</v>
      </c>
      <c r="BL14" s="338">
        <v>117.5427</v>
      </c>
      <c r="BM14" s="338">
        <v>109.8742</v>
      </c>
      <c r="BN14" s="338">
        <v>105.45310000000001</v>
      </c>
      <c r="BO14" s="338">
        <v>106.0819</v>
      </c>
      <c r="BP14" s="338">
        <v>118.5163</v>
      </c>
      <c r="BQ14" s="338">
        <v>125.0363</v>
      </c>
      <c r="BR14" s="338">
        <v>124.2064</v>
      </c>
      <c r="BS14" s="338">
        <v>119.38679999999999</v>
      </c>
      <c r="BT14" s="338">
        <v>110.9419</v>
      </c>
      <c r="BU14" s="338">
        <v>117.4923</v>
      </c>
      <c r="BV14" s="338">
        <v>122.6139</v>
      </c>
    </row>
    <row r="15" spans="1:74" ht="11.1" customHeight="1" x14ac:dyDescent="0.2">
      <c r="A15" s="557" t="s">
        <v>399</v>
      </c>
      <c r="B15" s="558" t="s">
        <v>400</v>
      </c>
      <c r="C15" s="275">
        <v>51.649986773999998</v>
      </c>
      <c r="D15" s="275">
        <v>51.860944138000001</v>
      </c>
      <c r="E15" s="275">
        <v>52.37021</v>
      </c>
      <c r="F15" s="275">
        <v>52.774245333000003</v>
      </c>
      <c r="G15" s="275">
        <v>53.344708709999999</v>
      </c>
      <c r="H15" s="275">
        <v>53.717908999999999</v>
      </c>
      <c r="I15" s="275">
        <v>55.523609999999998</v>
      </c>
      <c r="J15" s="275">
        <v>55.663059355000001</v>
      </c>
      <c r="K15" s="275">
        <v>54.203098666999999</v>
      </c>
      <c r="L15" s="275">
        <v>55.348339355</v>
      </c>
      <c r="M15" s="275">
        <v>56.133457667000002</v>
      </c>
      <c r="N15" s="275">
        <v>57.203326128999997</v>
      </c>
      <c r="O15" s="275">
        <v>54.460405160999997</v>
      </c>
      <c r="P15" s="275">
        <v>53.674620714</v>
      </c>
      <c r="Q15" s="275">
        <v>56.682153548000002</v>
      </c>
      <c r="R15" s="275">
        <v>56.017900333</v>
      </c>
      <c r="S15" s="275">
        <v>57.458154839000002</v>
      </c>
      <c r="T15" s="275">
        <v>57.565239333000001</v>
      </c>
      <c r="U15" s="275">
        <v>57.976311934999998</v>
      </c>
      <c r="V15" s="275">
        <v>59.595474838999998</v>
      </c>
      <c r="W15" s="275">
        <v>57.192228333000003</v>
      </c>
      <c r="X15" s="275">
        <v>55.82311</v>
      </c>
      <c r="Y15" s="275">
        <v>58.845630333000003</v>
      </c>
      <c r="Z15" s="275">
        <v>59.261217741999999</v>
      </c>
      <c r="AA15" s="275">
        <v>59.662018387000003</v>
      </c>
      <c r="AB15" s="275">
        <v>60.229916428999999</v>
      </c>
      <c r="AC15" s="275">
        <v>59.707788065000003</v>
      </c>
      <c r="AD15" s="275">
        <v>60.319254333000003</v>
      </c>
      <c r="AE15" s="275">
        <v>59.650429355</v>
      </c>
      <c r="AF15" s="275">
        <v>60.877974999999999</v>
      </c>
      <c r="AG15" s="275">
        <v>62.648289032000001</v>
      </c>
      <c r="AH15" s="275">
        <v>60.656626774000003</v>
      </c>
      <c r="AI15" s="275">
        <v>59.052759999999999</v>
      </c>
      <c r="AJ15" s="275">
        <v>55.686304516</v>
      </c>
      <c r="AK15" s="275">
        <v>56.350578667000001</v>
      </c>
      <c r="AL15" s="275">
        <v>56.996776451999999</v>
      </c>
      <c r="AM15" s="275">
        <v>61.273020387000003</v>
      </c>
      <c r="AN15" s="275">
        <v>57.242485606999999</v>
      </c>
      <c r="AO15" s="275">
        <v>55.861458644999999</v>
      </c>
      <c r="AP15" s="275">
        <v>57.971695566999998</v>
      </c>
      <c r="AQ15" s="275">
        <v>58.549192452</v>
      </c>
      <c r="AR15" s="275">
        <v>60.177134600000002</v>
      </c>
      <c r="AS15" s="275">
        <v>62.337556644999999</v>
      </c>
      <c r="AT15" s="275">
        <v>61.357923354999997</v>
      </c>
      <c r="AU15" s="275">
        <v>58.196675499999998</v>
      </c>
      <c r="AV15" s="275">
        <v>59.227869839</v>
      </c>
      <c r="AW15" s="275">
        <v>62.189807367</v>
      </c>
      <c r="AX15" s="275">
        <v>63.126778612999999</v>
      </c>
      <c r="AY15" s="275">
        <v>60.640039999999999</v>
      </c>
      <c r="AZ15" s="275">
        <v>59.820210000000003</v>
      </c>
      <c r="BA15" s="338">
        <v>59.749839999999999</v>
      </c>
      <c r="BB15" s="338">
        <v>58.279040000000002</v>
      </c>
      <c r="BC15" s="338">
        <v>58.462479999999999</v>
      </c>
      <c r="BD15" s="338">
        <v>60.6128</v>
      </c>
      <c r="BE15" s="338">
        <v>61.80021</v>
      </c>
      <c r="BF15" s="338">
        <v>60.697009999999999</v>
      </c>
      <c r="BG15" s="338">
        <v>59.069229999999997</v>
      </c>
      <c r="BH15" s="338">
        <v>57.62509</v>
      </c>
      <c r="BI15" s="338">
        <v>60.548830000000002</v>
      </c>
      <c r="BJ15" s="338">
        <v>60.838909999999998</v>
      </c>
      <c r="BK15" s="338">
        <v>59.060479999999998</v>
      </c>
      <c r="BL15" s="338">
        <v>58.689320000000002</v>
      </c>
      <c r="BM15" s="338">
        <v>59.033230000000003</v>
      </c>
      <c r="BN15" s="338">
        <v>57.850909999999999</v>
      </c>
      <c r="BO15" s="338">
        <v>58.252490000000002</v>
      </c>
      <c r="BP15" s="338">
        <v>60.273049999999998</v>
      </c>
      <c r="BQ15" s="338">
        <v>61.6233</v>
      </c>
      <c r="BR15" s="338">
        <v>60.632210000000001</v>
      </c>
      <c r="BS15" s="338">
        <v>59.054819999999999</v>
      </c>
      <c r="BT15" s="338">
        <v>57.631230000000002</v>
      </c>
      <c r="BU15" s="338">
        <v>60.594380000000001</v>
      </c>
      <c r="BV15" s="338">
        <v>60.681570000000001</v>
      </c>
    </row>
    <row r="16" spans="1:74" ht="11.1" customHeight="1" x14ac:dyDescent="0.2">
      <c r="A16" s="557" t="s">
        <v>401</v>
      </c>
      <c r="B16" s="558" t="s">
        <v>95</v>
      </c>
      <c r="C16" s="275">
        <v>40.750070645000001</v>
      </c>
      <c r="D16" s="275">
        <v>41.149292758999998</v>
      </c>
      <c r="E16" s="275">
        <v>41.456434194000003</v>
      </c>
      <c r="F16" s="275">
        <v>41.609974667000003</v>
      </c>
      <c r="G16" s="275">
        <v>42.064369999999997</v>
      </c>
      <c r="H16" s="275">
        <v>42.582676667000001</v>
      </c>
      <c r="I16" s="275">
        <v>42.601542580999997</v>
      </c>
      <c r="J16" s="275">
        <v>42.059310322999998</v>
      </c>
      <c r="K16" s="275">
        <v>43.332759332999998</v>
      </c>
      <c r="L16" s="275">
        <v>42.875780323000001</v>
      </c>
      <c r="M16" s="275">
        <v>44.901722999999997</v>
      </c>
      <c r="N16" s="275">
        <v>44.846747419000003</v>
      </c>
      <c r="O16" s="275">
        <v>44.576782581000003</v>
      </c>
      <c r="P16" s="275">
        <v>44.151258571</v>
      </c>
      <c r="Q16" s="275">
        <v>44.458589031999999</v>
      </c>
      <c r="R16" s="275">
        <v>42.471941000000001</v>
      </c>
      <c r="S16" s="275">
        <v>42.184238065000002</v>
      </c>
      <c r="T16" s="275">
        <v>42.608481333</v>
      </c>
      <c r="U16" s="275">
        <v>43.125232257999997</v>
      </c>
      <c r="V16" s="275">
        <v>42.659239354999997</v>
      </c>
      <c r="W16" s="275">
        <v>43.309987667000001</v>
      </c>
      <c r="X16" s="275">
        <v>43.983846452000002</v>
      </c>
      <c r="Y16" s="275">
        <v>41.016033999999998</v>
      </c>
      <c r="Z16" s="275">
        <v>44.052240644999998</v>
      </c>
      <c r="AA16" s="275">
        <v>43.710177418999997</v>
      </c>
      <c r="AB16" s="275">
        <v>43.076061428999999</v>
      </c>
      <c r="AC16" s="275">
        <v>43.150503225999998</v>
      </c>
      <c r="AD16" s="275">
        <v>43.784486999999999</v>
      </c>
      <c r="AE16" s="275">
        <v>42.979379999999999</v>
      </c>
      <c r="AF16" s="275">
        <v>43.112500666999999</v>
      </c>
      <c r="AG16" s="275">
        <v>42.566835806</v>
      </c>
      <c r="AH16" s="275">
        <v>42.877702257999999</v>
      </c>
      <c r="AI16" s="275">
        <v>43.583976999999997</v>
      </c>
      <c r="AJ16" s="275">
        <v>43.390032257999998</v>
      </c>
      <c r="AK16" s="275">
        <v>45.415638999999999</v>
      </c>
      <c r="AL16" s="275">
        <v>44.354815160999998</v>
      </c>
      <c r="AM16" s="275">
        <v>47.586567355</v>
      </c>
      <c r="AN16" s="275">
        <v>48.068332929</v>
      </c>
      <c r="AO16" s="275">
        <v>46.973100871</v>
      </c>
      <c r="AP16" s="275">
        <v>44.603947499999997</v>
      </c>
      <c r="AQ16" s="275">
        <v>47.278523548000003</v>
      </c>
      <c r="AR16" s="275">
        <v>46.018332100000002</v>
      </c>
      <c r="AS16" s="275">
        <v>46.323963677000002</v>
      </c>
      <c r="AT16" s="275">
        <v>46.028680387000001</v>
      </c>
      <c r="AU16" s="275">
        <v>42.712763766999998</v>
      </c>
      <c r="AV16" s="275">
        <v>43.974990484000003</v>
      </c>
      <c r="AW16" s="275">
        <v>46.008089466999998</v>
      </c>
      <c r="AX16" s="275">
        <v>45.742106452000002</v>
      </c>
      <c r="AY16" s="275">
        <v>47.13946</v>
      </c>
      <c r="AZ16" s="275">
        <v>46.94341</v>
      </c>
      <c r="BA16" s="338">
        <v>47.250109999999999</v>
      </c>
      <c r="BB16" s="338">
        <v>46.240130000000001</v>
      </c>
      <c r="BC16" s="338">
        <v>46.334330000000001</v>
      </c>
      <c r="BD16" s="338">
        <v>47.641660000000002</v>
      </c>
      <c r="BE16" s="338">
        <v>47.666609999999999</v>
      </c>
      <c r="BF16" s="338">
        <v>47.524270000000001</v>
      </c>
      <c r="BG16" s="338">
        <v>47.540120000000002</v>
      </c>
      <c r="BH16" s="338">
        <v>47.317050000000002</v>
      </c>
      <c r="BI16" s="338">
        <v>47.799729999999997</v>
      </c>
      <c r="BJ16" s="338">
        <v>48.507289999999998</v>
      </c>
      <c r="BK16" s="338">
        <v>48.997570000000003</v>
      </c>
      <c r="BL16" s="338">
        <v>48.192</v>
      </c>
      <c r="BM16" s="338">
        <v>48.089129999999997</v>
      </c>
      <c r="BN16" s="338">
        <v>46.803919999999998</v>
      </c>
      <c r="BO16" s="338">
        <v>46.713180000000001</v>
      </c>
      <c r="BP16" s="338">
        <v>47.896239999999999</v>
      </c>
      <c r="BQ16" s="338">
        <v>47.837679999999999</v>
      </c>
      <c r="BR16" s="338">
        <v>47.639229999999998</v>
      </c>
      <c r="BS16" s="338">
        <v>47.617359999999998</v>
      </c>
      <c r="BT16" s="338">
        <v>47.368960000000001</v>
      </c>
      <c r="BU16" s="338">
        <v>47.834609999999998</v>
      </c>
      <c r="BV16" s="338">
        <v>48.530729999999998</v>
      </c>
    </row>
    <row r="17" spans="1:74" ht="11.1" customHeight="1" x14ac:dyDescent="0.2">
      <c r="A17" s="557" t="s">
        <v>402</v>
      </c>
      <c r="B17" s="558" t="s">
        <v>96</v>
      </c>
      <c r="C17" s="275">
        <v>3.0748274194</v>
      </c>
      <c r="D17" s="275">
        <v>4.6634520689999999</v>
      </c>
      <c r="E17" s="275">
        <v>7.4589735484000004</v>
      </c>
      <c r="F17" s="275">
        <v>10.624103333000001</v>
      </c>
      <c r="G17" s="275">
        <v>14.922470968000001</v>
      </c>
      <c r="H17" s="275">
        <v>17.568912999999998</v>
      </c>
      <c r="I17" s="275">
        <v>16.435808387000002</v>
      </c>
      <c r="J17" s="275">
        <v>14.884214516</v>
      </c>
      <c r="K17" s="275">
        <v>15.270080999999999</v>
      </c>
      <c r="L17" s="275">
        <v>13.916990968</v>
      </c>
      <c r="M17" s="275">
        <v>11.575856333000001</v>
      </c>
      <c r="N17" s="275">
        <v>11.250705483999999</v>
      </c>
      <c r="O17" s="275">
        <v>9.9943112903000006</v>
      </c>
      <c r="P17" s="275">
        <v>15.451512143</v>
      </c>
      <c r="Q17" s="275">
        <v>19.980605161</v>
      </c>
      <c r="R17" s="275">
        <v>22.224618667000001</v>
      </c>
      <c r="S17" s="275">
        <v>24.280846774</v>
      </c>
      <c r="T17" s="275">
        <v>29.022825000000001</v>
      </c>
      <c r="U17" s="275">
        <v>26.737002258</v>
      </c>
      <c r="V17" s="275">
        <v>30.454564194</v>
      </c>
      <c r="W17" s="275">
        <v>31.625948000000001</v>
      </c>
      <c r="X17" s="275">
        <v>31.855907741999999</v>
      </c>
      <c r="Y17" s="275">
        <v>27.478397666999999</v>
      </c>
      <c r="Z17" s="275">
        <v>27.420036452000002</v>
      </c>
      <c r="AA17" s="275">
        <v>24.229628387000002</v>
      </c>
      <c r="AB17" s="275">
        <v>29.82114</v>
      </c>
      <c r="AC17" s="275">
        <v>42.486882903000001</v>
      </c>
      <c r="AD17" s="275">
        <v>49.569898666999997</v>
      </c>
      <c r="AE17" s="275">
        <v>56.440463870999999</v>
      </c>
      <c r="AF17" s="275">
        <v>64.110852667000003</v>
      </c>
      <c r="AG17" s="275">
        <v>57.667696452000001</v>
      </c>
      <c r="AH17" s="275">
        <v>60.628443871000002</v>
      </c>
      <c r="AI17" s="275">
        <v>61.075341999999999</v>
      </c>
      <c r="AJ17" s="275">
        <v>55.384602903000001</v>
      </c>
      <c r="AK17" s="275">
        <v>45.987988667000003</v>
      </c>
      <c r="AL17" s="275">
        <v>33.282068387000002</v>
      </c>
      <c r="AM17" s="275">
        <v>39.285675581</v>
      </c>
      <c r="AN17" s="275">
        <v>58.321237570999998</v>
      </c>
      <c r="AO17" s="275">
        <v>72.270547547999996</v>
      </c>
      <c r="AP17" s="275">
        <v>85.579901199999995</v>
      </c>
      <c r="AQ17" s="275">
        <v>83.930911773999995</v>
      </c>
      <c r="AR17" s="275">
        <v>90.568697833000002</v>
      </c>
      <c r="AS17" s="275">
        <v>88.843399839</v>
      </c>
      <c r="AT17" s="275">
        <v>91.431990677000002</v>
      </c>
      <c r="AU17" s="275">
        <v>78.599928532999996</v>
      </c>
      <c r="AV17" s="275">
        <v>65.478549709999996</v>
      </c>
      <c r="AW17" s="275">
        <v>63.187506532999997</v>
      </c>
      <c r="AX17" s="275">
        <v>52.367279355000001</v>
      </c>
      <c r="AY17" s="275">
        <v>42.953499999999998</v>
      </c>
      <c r="AZ17" s="275">
        <v>58.186520000000002</v>
      </c>
      <c r="BA17" s="338">
        <v>80.906210000000002</v>
      </c>
      <c r="BB17" s="338">
        <v>98.581609999999998</v>
      </c>
      <c r="BC17" s="338">
        <v>109.0258</v>
      </c>
      <c r="BD17" s="338">
        <v>121.01600000000001</v>
      </c>
      <c r="BE17" s="338">
        <v>112.70269999999999</v>
      </c>
      <c r="BF17" s="338">
        <v>119.5834</v>
      </c>
      <c r="BG17" s="338">
        <v>118.6336</v>
      </c>
      <c r="BH17" s="338">
        <v>99.957229999999996</v>
      </c>
      <c r="BI17" s="338">
        <v>84.443809999999999</v>
      </c>
      <c r="BJ17" s="338">
        <v>66.8553</v>
      </c>
      <c r="BK17" s="338">
        <v>59.296140000000001</v>
      </c>
      <c r="BL17" s="338">
        <v>85.596519999999998</v>
      </c>
      <c r="BM17" s="338">
        <v>123.5128</v>
      </c>
      <c r="BN17" s="338">
        <v>150.2647</v>
      </c>
      <c r="BO17" s="338">
        <v>168.08109999999999</v>
      </c>
      <c r="BP17" s="338">
        <v>179.68340000000001</v>
      </c>
      <c r="BQ17" s="338">
        <v>162.28100000000001</v>
      </c>
      <c r="BR17" s="338">
        <v>164.70679999999999</v>
      </c>
      <c r="BS17" s="338">
        <v>150.4743</v>
      </c>
      <c r="BT17" s="338">
        <v>126.04900000000001</v>
      </c>
      <c r="BU17" s="338">
        <v>108.7059</v>
      </c>
      <c r="BV17" s="338">
        <v>79.969909999999999</v>
      </c>
    </row>
    <row r="18" spans="1:74" ht="11.1" customHeight="1" x14ac:dyDescent="0.2">
      <c r="A18" s="557" t="s">
        <v>394</v>
      </c>
      <c r="B18" s="558" t="s">
        <v>456</v>
      </c>
      <c r="C18" s="275">
        <v>-11.240801935</v>
      </c>
      <c r="D18" s="275">
        <v>-8.1606789655000007</v>
      </c>
      <c r="E18" s="275">
        <v>-9.0548558065000009</v>
      </c>
      <c r="F18" s="275">
        <v>-8.8424466667000008</v>
      </c>
      <c r="G18" s="275">
        <v>-11.960568065</v>
      </c>
      <c r="H18" s="275">
        <v>-16.891352999999999</v>
      </c>
      <c r="I18" s="275">
        <v>-19.966909999999999</v>
      </c>
      <c r="J18" s="275">
        <v>-17.061680644999999</v>
      </c>
      <c r="K18" s="275">
        <v>-14.351459999999999</v>
      </c>
      <c r="L18" s="275">
        <v>-12.200426774</v>
      </c>
      <c r="M18" s="275">
        <v>-13.632267333</v>
      </c>
      <c r="N18" s="275">
        <v>-18.589289999999998</v>
      </c>
      <c r="O18" s="275">
        <v>-14.998322581</v>
      </c>
      <c r="P18" s="275">
        <v>-11.413571428999999</v>
      </c>
      <c r="Q18" s="275">
        <v>-14.910129032</v>
      </c>
      <c r="R18" s="275">
        <v>-9.7397333333000002</v>
      </c>
      <c r="S18" s="275">
        <v>-10.775322580999999</v>
      </c>
      <c r="T18" s="275">
        <v>-11.940766667</v>
      </c>
      <c r="U18" s="275">
        <v>-10.982838709999999</v>
      </c>
      <c r="V18" s="275">
        <v>-14.984193548</v>
      </c>
      <c r="W18" s="275">
        <v>-14.618333333000001</v>
      </c>
      <c r="X18" s="275">
        <v>-12.019290323</v>
      </c>
      <c r="Y18" s="275">
        <v>-13.768066666999999</v>
      </c>
      <c r="Z18" s="275">
        <v>-13.570096774</v>
      </c>
      <c r="AA18" s="275">
        <v>-9.3446774194</v>
      </c>
      <c r="AB18" s="275">
        <v>-15.898285714</v>
      </c>
      <c r="AC18" s="275">
        <v>-13.593645161</v>
      </c>
      <c r="AD18" s="275">
        <v>-12.603633332999999</v>
      </c>
      <c r="AE18" s="275">
        <v>-19.379096774000001</v>
      </c>
      <c r="AF18" s="275">
        <v>-21.7682</v>
      </c>
      <c r="AG18" s="275">
        <v>-17.569548387000001</v>
      </c>
      <c r="AH18" s="275">
        <v>-27.108290322999999</v>
      </c>
      <c r="AI18" s="275">
        <v>-18.062533333000001</v>
      </c>
      <c r="AJ18" s="275">
        <v>-14.439</v>
      </c>
      <c r="AK18" s="275">
        <v>-17.7014</v>
      </c>
      <c r="AL18" s="275">
        <v>-15.479387097</v>
      </c>
      <c r="AM18" s="275">
        <v>-17.775645161</v>
      </c>
      <c r="AN18" s="275">
        <v>-16.287857143</v>
      </c>
      <c r="AO18" s="275">
        <v>-13.274129031999999</v>
      </c>
      <c r="AP18" s="275">
        <v>-7.1470333332999996</v>
      </c>
      <c r="AQ18" s="275">
        <v>-11.942225806</v>
      </c>
      <c r="AR18" s="275">
        <v>-13.260366667</v>
      </c>
      <c r="AS18" s="275">
        <v>-16.56183871</v>
      </c>
      <c r="AT18" s="275">
        <v>-20.189612903</v>
      </c>
      <c r="AU18" s="275">
        <v>-18.134733333</v>
      </c>
      <c r="AV18" s="275">
        <v>-14.300870968</v>
      </c>
      <c r="AW18" s="275">
        <v>-9.5091999999999999</v>
      </c>
      <c r="AX18" s="275">
        <v>-9.0549032258000004</v>
      </c>
      <c r="AY18" s="275">
        <v>-11.020860000000001</v>
      </c>
      <c r="AZ18" s="275">
        <v>-10.69345</v>
      </c>
      <c r="BA18" s="338">
        <v>-10.871040000000001</v>
      </c>
      <c r="BB18" s="338">
        <v>-9.773638</v>
      </c>
      <c r="BC18" s="338">
        <v>-10.859260000000001</v>
      </c>
      <c r="BD18" s="338">
        <v>-12.403280000000001</v>
      </c>
      <c r="BE18" s="338">
        <v>-14.43214</v>
      </c>
      <c r="BF18" s="338">
        <v>-16.21855</v>
      </c>
      <c r="BG18" s="338">
        <v>-15.28335</v>
      </c>
      <c r="BH18" s="338">
        <v>-13.01909</v>
      </c>
      <c r="BI18" s="338">
        <v>-14.07377</v>
      </c>
      <c r="BJ18" s="338">
        <v>-13.69557</v>
      </c>
      <c r="BK18" s="338">
        <v>-13.43798</v>
      </c>
      <c r="BL18" s="338">
        <v>-11.88902</v>
      </c>
      <c r="BM18" s="338">
        <v>-11.281599999999999</v>
      </c>
      <c r="BN18" s="338">
        <v>-9.7922130000000003</v>
      </c>
      <c r="BO18" s="338">
        <v>-11.069520000000001</v>
      </c>
      <c r="BP18" s="338">
        <v>-12.58975</v>
      </c>
      <c r="BQ18" s="338">
        <v>-14.752280000000001</v>
      </c>
      <c r="BR18" s="338">
        <v>-16.579370000000001</v>
      </c>
      <c r="BS18" s="338">
        <v>-15.42126</v>
      </c>
      <c r="BT18" s="338">
        <v>-13.02801</v>
      </c>
      <c r="BU18" s="338">
        <v>-13.933400000000001</v>
      </c>
      <c r="BV18" s="338">
        <v>-13.92658</v>
      </c>
    </row>
    <row r="19" spans="1:74" ht="11.1" customHeight="1" x14ac:dyDescent="0.2">
      <c r="A19" s="557" t="s">
        <v>403</v>
      </c>
      <c r="B19" s="560" t="s">
        <v>404</v>
      </c>
      <c r="C19" s="275">
        <v>36.675054838999998</v>
      </c>
      <c r="D19" s="275">
        <v>36.960470690000001</v>
      </c>
      <c r="E19" s="275">
        <v>36.774572902999999</v>
      </c>
      <c r="F19" s="275">
        <v>36.351757333000002</v>
      </c>
      <c r="G19" s="275">
        <v>38.707098709999997</v>
      </c>
      <c r="H19" s="275">
        <v>38.861007667000003</v>
      </c>
      <c r="I19" s="275">
        <v>39.303814838999998</v>
      </c>
      <c r="J19" s="275">
        <v>37.984349676999997</v>
      </c>
      <c r="K19" s="275">
        <v>37.824052999999999</v>
      </c>
      <c r="L19" s="275">
        <v>36.628149677000003</v>
      </c>
      <c r="M19" s="275">
        <v>37.992947332999996</v>
      </c>
      <c r="N19" s="275">
        <v>37.937153226</v>
      </c>
      <c r="O19" s="275">
        <v>35.405285806000002</v>
      </c>
      <c r="P19" s="275">
        <v>36.436844999999998</v>
      </c>
      <c r="Q19" s="275">
        <v>36.877544194000002</v>
      </c>
      <c r="R19" s="275">
        <v>34.130746000000002</v>
      </c>
      <c r="S19" s="275">
        <v>35.791917097000002</v>
      </c>
      <c r="T19" s="275">
        <v>37.499942666999999</v>
      </c>
      <c r="U19" s="275">
        <v>38.744491289999999</v>
      </c>
      <c r="V19" s="275">
        <v>39.246416129000004</v>
      </c>
      <c r="W19" s="275">
        <v>39.384396000000002</v>
      </c>
      <c r="X19" s="275">
        <v>38.214283225999999</v>
      </c>
      <c r="Y19" s="275">
        <v>38.110145332999998</v>
      </c>
      <c r="Z19" s="275">
        <v>36.801655160999999</v>
      </c>
      <c r="AA19" s="275">
        <v>35.227427097000003</v>
      </c>
      <c r="AB19" s="275">
        <v>33.601501429000002</v>
      </c>
      <c r="AC19" s="275">
        <v>35.244100322999998</v>
      </c>
      <c r="AD19" s="275">
        <v>34.618025666999998</v>
      </c>
      <c r="AE19" s="275">
        <v>36.051527419000003</v>
      </c>
      <c r="AF19" s="275">
        <v>37.235033999999999</v>
      </c>
      <c r="AG19" s="275">
        <v>37.528457742000001</v>
      </c>
      <c r="AH19" s="275">
        <v>39.974626129000001</v>
      </c>
      <c r="AI19" s="275">
        <v>38.646393666999998</v>
      </c>
      <c r="AJ19" s="275">
        <v>36.193364838999997</v>
      </c>
      <c r="AK19" s="275">
        <v>38.700403332999997</v>
      </c>
      <c r="AL19" s="275">
        <v>39.279004516000001</v>
      </c>
      <c r="AM19" s="275">
        <v>34.297104580999999</v>
      </c>
      <c r="AN19" s="275">
        <v>32.515552356999997</v>
      </c>
      <c r="AO19" s="275">
        <v>31.771282902999999</v>
      </c>
      <c r="AP19" s="275">
        <v>35.553190467</v>
      </c>
      <c r="AQ19" s="275">
        <v>36.654145225999997</v>
      </c>
      <c r="AR19" s="275">
        <v>37.902162333</v>
      </c>
      <c r="AS19" s="275">
        <v>39.267313000000001</v>
      </c>
      <c r="AT19" s="275">
        <v>39.813830934999999</v>
      </c>
      <c r="AU19" s="275">
        <v>37.313831366999999</v>
      </c>
      <c r="AV19" s="275">
        <v>36.379255612999998</v>
      </c>
      <c r="AW19" s="275">
        <v>36.737443233</v>
      </c>
      <c r="AX19" s="275">
        <v>36.771362934999999</v>
      </c>
      <c r="AY19" s="275">
        <v>34.815759999999997</v>
      </c>
      <c r="AZ19" s="275">
        <v>32.49785</v>
      </c>
      <c r="BA19" s="338">
        <v>34.248330000000003</v>
      </c>
      <c r="BB19" s="338">
        <v>35.835569999999997</v>
      </c>
      <c r="BC19" s="338">
        <v>37.150199999999998</v>
      </c>
      <c r="BD19" s="338">
        <v>38.35051</v>
      </c>
      <c r="BE19" s="338">
        <v>39.61495</v>
      </c>
      <c r="BF19" s="338">
        <v>39.606999999999999</v>
      </c>
      <c r="BG19" s="338">
        <v>36.96246</v>
      </c>
      <c r="BH19" s="338">
        <v>35.512439999999998</v>
      </c>
      <c r="BI19" s="338">
        <v>36.373550000000002</v>
      </c>
      <c r="BJ19" s="338">
        <v>36.921080000000003</v>
      </c>
      <c r="BK19" s="338">
        <v>34.417029999999997</v>
      </c>
      <c r="BL19" s="338">
        <v>33.110709999999997</v>
      </c>
      <c r="BM19" s="338">
        <v>34.026980000000002</v>
      </c>
      <c r="BN19" s="338">
        <v>35.898350000000001</v>
      </c>
      <c r="BO19" s="338">
        <v>37.317349999999998</v>
      </c>
      <c r="BP19" s="338">
        <v>38.55115</v>
      </c>
      <c r="BQ19" s="338">
        <v>39.951839999999997</v>
      </c>
      <c r="BR19" s="338">
        <v>40.018470000000001</v>
      </c>
      <c r="BS19" s="338">
        <v>37.397129999999997</v>
      </c>
      <c r="BT19" s="338">
        <v>36.028619999999997</v>
      </c>
      <c r="BU19" s="338">
        <v>36.902090000000001</v>
      </c>
      <c r="BV19" s="338">
        <v>37.499299999999998</v>
      </c>
    </row>
    <row r="20" spans="1:74" ht="11.1" customHeight="1" x14ac:dyDescent="0.2">
      <c r="A20" s="557" t="s">
        <v>405</v>
      </c>
      <c r="B20" s="558" t="s">
        <v>406</v>
      </c>
      <c r="C20" s="275">
        <v>10952.524341</v>
      </c>
      <c r="D20" s="275">
        <v>10668.600528999999</v>
      </c>
      <c r="E20" s="275">
        <v>9970.6633557999994</v>
      </c>
      <c r="F20" s="275">
        <v>9840.9403782999998</v>
      </c>
      <c r="G20" s="275">
        <v>10855.407288</v>
      </c>
      <c r="H20" s="275">
        <v>12027.538203</v>
      </c>
      <c r="I20" s="275">
        <v>13375.473085</v>
      </c>
      <c r="J20" s="275">
        <v>12764.501979999999</v>
      </c>
      <c r="K20" s="275">
        <v>11152.829084000001</v>
      </c>
      <c r="L20" s="275">
        <v>10053.250625999999</v>
      </c>
      <c r="M20" s="275">
        <v>10199.167668</v>
      </c>
      <c r="N20" s="275">
        <v>10794.680117</v>
      </c>
      <c r="O20" s="275">
        <v>11257.012033000001</v>
      </c>
      <c r="P20" s="275">
        <v>11061.716962</v>
      </c>
      <c r="Q20" s="275">
        <v>10496.736417</v>
      </c>
      <c r="R20" s="275">
        <v>9977.7621120000003</v>
      </c>
      <c r="S20" s="275">
        <v>10392.117274</v>
      </c>
      <c r="T20" s="275">
        <v>11894.088072</v>
      </c>
      <c r="U20" s="275">
        <v>12736.95535</v>
      </c>
      <c r="V20" s="275">
        <v>12428.572263</v>
      </c>
      <c r="W20" s="275">
        <v>11364.696550000001</v>
      </c>
      <c r="X20" s="275">
        <v>10158.885724</v>
      </c>
      <c r="Y20" s="275">
        <v>10484.654560999999</v>
      </c>
      <c r="Z20" s="275">
        <v>11387.782023</v>
      </c>
      <c r="AA20" s="275">
        <v>12169.506627999999</v>
      </c>
      <c r="AB20" s="275">
        <v>11583.872515999999</v>
      </c>
      <c r="AC20" s="275">
        <v>10703.969478999999</v>
      </c>
      <c r="AD20" s="275">
        <v>9921.0194157000005</v>
      </c>
      <c r="AE20" s="275">
        <v>10474.97726</v>
      </c>
      <c r="AF20" s="275">
        <v>11928.134582999999</v>
      </c>
      <c r="AG20" s="275">
        <v>12444.501496000001</v>
      </c>
      <c r="AH20" s="275">
        <v>12398.101388999999</v>
      </c>
      <c r="AI20" s="275">
        <v>11329.550015999999</v>
      </c>
      <c r="AJ20" s="275">
        <v>10145.870752000001</v>
      </c>
      <c r="AK20" s="275">
        <v>10583.166791</v>
      </c>
      <c r="AL20" s="275">
        <v>10901.827445000001</v>
      </c>
      <c r="AM20" s="275">
        <v>11665.613816999999</v>
      </c>
      <c r="AN20" s="275">
        <v>11984.863466999999</v>
      </c>
      <c r="AO20" s="275">
        <v>10475.575317999999</v>
      </c>
      <c r="AP20" s="275">
        <v>9807.2817899000001</v>
      </c>
      <c r="AQ20" s="275">
        <v>10417.723205</v>
      </c>
      <c r="AR20" s="275">
        <v>12097.232619</v>
      </c>
      <c r="AS20" s="275">
        <v>12952.774063999999</v>
      </c>
      <c r="AT20" s="275">
        <v>12700.114987000001</v>
      </c>
      <c r="AU20" s="275">
        <v>11701.341666</v>
      </c>
      <c r="AV20" s="275">
        <v>10095.85914</v>
      </c>
      <c r="AW20" s="275">
        <v>10054.906021000001</v>
      </c>
      <c r="AX20" s="275">
        <v>10465.966666</v>
      </c>
      <c r="AY20" s="275">
        <v>11546.86</v>
      </c>
      <c r="AZ20" s="275">
        <v>10814.49</v>
      </c>
      <c r="BA20" s="338">
        <v>10461.370000000001</v>
      </c>
      <c r="BB20" s="338">
        <v>9937.2469999999994</v>
      </c>
      <c r="BC20" s="338">
        <v>10556.35</v>
      </c>
      <c r="BD20" s="338">
        <v>12136.09</v>
      </c>
      <c r="BE20" s="338">
        <v>13107.56</v>
      </c>
      <c r="BF20" s="338">
        <v>12949.31</v>
      </c>
      <c r="BG20" s="338">
        <v>11442.63</v>
      </c>
      <c r="BH20" s="338">
        <v>10243.32</v>
      </c>
      <c r="BI20" s="338">
        <v>10292.299999999999</v>
      </c>
      <c r="BJ20" s="338">
        <v>11349.31</v>
      </c>
      <c r="BK20" s="338">
        <v>11741.34</v>
      </c>
      <c r="BL20" s="338">
        <v>11345.08</v>
      </c>
      <c r="BM20" s="338">
        <v>10559.14</v>
      </c>
      <c r="BN20" s="338">
        <v>10070.790000000001</v>
      </c>
      <c r="BO20" s="338">
        <v>10697.55</v>
      </c>
      <c r="BP20" s="338">
        <v>12283.21</v>
      </c>
      <c r="BQ20" s="338">
        <v>13249.61</v>
      </c>
      <c r="BR20" s="338">
        <v>13090.35</v>
      </c>
      <c r="BS20" s="338">
        <v>11572.42</v>
      </c>
      <c r="BT20" s="338">
        <v>10374.700000000001</v>
      </c>
      <c r="BU20" s="338">
        <v>10428.200000000001</v>
      </c>
      <c r="BV20" s="338">
        <v>11540.48</v>
      </c>
    </row>
    <row r="21" spans="1:74" ht="11.1" customHeight="1" x14ac:dyDescent="0.2">
      <c r="A21" s="551"/>
      <c r="B21" s="131" t="s">
        <v>407</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7" t="s">
        <v>408</v>
      </c>
      <c r="B22" s="558" t="s">
        <v>91</v>
      </c>
      <c r="C22" s="275">
        <v>319.37992129000003</v>
      </c>
      <c r="D22" s="275">
        <v>234.66885069</v>
      </c>
      <c r="E22" s="275">
        <v>220.08645902999999</v>
      </c>
      <c r="F22" s="275">
        <v>174.68945033</v>
      </c>
      <c r="G22" s="275">
        <v>237.81966484</v>
      </c>
      <c r="H22" s="275">
        <v>270.30928232999997</v>
      </c>
      <c r="I22" s="275">
        <v>379.59895710000001</v>
      </c>
      <c r="J22" s="275">
        <v>324.64978323000003</v>
      </c>
      <c r="K22" s="275">
        <v>241.51159766999999</v>
      </c>
      <c r="L22" s="275">
        <v>242.92837677</v>
      </c>
      <c r="M22" s="275">
        <v>264.38002433000003</v>
      </c>
      <c r="N22" s="275">
        <v>287.38826741999998</v>
      </c>
      <c r="O22" s="275">
        <v>323.05162194000002</v>
      </c>
      <c r="P22" s="275">
        <v>340.39036750000002</v>
      </c>
      <c r="Q22" s="275">
        <v>313.91496065000001</v>
      </c>
      <c r="R22" s="275">
        <v>252.94710832999999</v>
      </c>
      <c r="S22" s="275">
        <v>269.54917289999997</v>
      </c>
      <c r="T22" s="275">
        <v>292.04413799999998</v>
      </c>
      <c r="U22" s="275">
        <v>345.45771805999999</v>
      </c>
      <c r="V22" s="275">
        <v>255.46966613000001</v>
      </c>
      <c r="W22" s="275">
        <v>244.78861133000001</v>
      </c>
      <c r="X22" s="275">
        <v>174.06916709999999</v>
      </c>
      <c r="Y22" s="275">
        <v>210.50556900000001</v>
      </c>
      <c r="Z22" s="275">
        <v>311.66843968000001</v>
      </c>
      <c r="AA22" s="275">
        <v>344.31317547999998</v>
      </c>
      <c r="AB22" s="275">
        <v>371.29738250000003</v>
      </c>
      <c r="AC22" s="275">
        <v>330.89506999999998</v>
      </c>
      <c r="AD22" s="275">
        <v>260.99429133000001</v>
      </c>
      <c r="AE22" s="275">
        <v>210.28247644999999</v>
      </c>
      <c r="AF22" s="275">
        <v>255.99097</v>
      </c>
      <c r="AG22" s="275">
        <v>237.28212418999999</v>
      </c>
      <c r="AH22" s="275">
        <v>205.33649097</v>
      </c>
      <c r="AI22" s="275">
        <v>178.69662167000001</v>
      </c>
      <c r="AJ22" s="275">
        <v>158.20483257999999</v>
      </c>
      <c r="AK22" s="275">
        <v>226.67636032999999</v>
      </c>
      <c r="AL22" s="275">
        <v>224.64239903000001</v>
      </c>
      <c r="AM22" s="275">
        <v>301.89135426000001</v>
      </c>
      <c r="AN22" s="275">
        <v>337.08701929</v>
      </c>
      <c r="AO22" s="275">
        <v>240.31772884</v>
      </c>
      <c r="AP22" s="275">
        <v>151.55801496999999</v>
      </c>
      <c r="AQ22" s="275">
        <v>186.35000583999999</v>
      </c>
      <c r="AR22" s="275">
        <v>186.1243398</v>
      </c>
      <c r="AS22" s="275">
        <v>198.01021657999999</v>
      </c>
      <c r="AT22" s="275">
        <v>213.36256032</v>
      </c>
      <c r="AU22" s="275">
        <v>197.10596043000001</v>
      </c>
      <c r="AV22" s="275">
        <v>129.93521057999999</v>
      </c>
      <c r="AW22" s="275">
        <v>155.56428349999999</v>
      </c>
      <c r="AX22" s="275">
        <v>131.05451703</v>
      </c>
      <c r="AY22" s="275">
        <v>189.0916</v>
      </c>
      <c r="AZ22" s="275">
        <v>157.74799999999999</v>
      </c>
      <c r="BA22" s="338">
        <v>212.20590000000001</v>
      </c>
      <c r="BB22" s="338">
        <v>134.2955</v>
      </c>
      <c r="BC22" s="338">
        <v>135.9579</v>
      </c>
      <c r="BD22" s="338">
        <v>143.66220000000001</v>
      </c>
      <c r="BE22" s="338">
        <v>214.00120000000001</v>
      </c>
      <c r="BF22" s="338">
        <v>197.05090000000001</v>
      </c>
      <c r="BG22" s="338">
        <v>118.6781</v>
      </c>
      <c r="BH22" s="338">
        <v>132.23859999999999</v>
      </c>
      <c r="BI22" s="338">
        <v>172.084</v>
      </c>
      <c r="BJ22" s="338">
        <v>210.28290000000001</v>
      </c>
      <c r="BK22" s="338">
        <v>254.48419999999999</v>
      </c>
      <c r="BL22" s="338">
        <v>238.39609999999999</v>
      </c>
      <c r="BM22" s="338">
        <v>231.19399999999999</v>
      </c>
      <c r="BN22" s="338">
        <v>153.86429999999999</v>
      </c>
      <c r="BO22" s="338">
        <v>149.22139999999999</v>
      </c>
      <c r="BP22" s="338">
        <v>158.96190000000001</v>
      </c>
      <c r="BQ22" s="338">
        <v>247.71109999999999</v>
      </c>
      <c r="BR22" s="338">
        <v>220.45410000000001</v>
      </c>
      <c r="BS22" s="338">
        <v>138.4999</v>
      </c>
      <c r="BT22" s="338">
        <v>157.3794</v>
      </c>
      <c r="BU22" s="338">
        <v>193.41839999999999</v>
      </c>
      <c r="BV22" s="338">
        <v>229.77940000000001</v>
      </c>
    </row>
    <row r="23" spans="1:74" ht="11.1" customHeight="1" x14ac:dyDescent="0.2">
      <c r="A23" s="557" t="s">
        <v>409</v>
      </c>
      <c r="B23" s="558" t="s">
        <v>92</v>
      </c>
      <c r="C23" s="275">
        <v>482.49128000000002</v>
      </c>
      <c r="D23" s="275">
        <v>531.56596309999998</v>
      </c>
      <c r="E23" s="275">
        <v>474.45754548000002</v>
      </c>
      <c r="F23" s="275">
        <v>484.69862499999999</v>
      </c>
      <c r="G23" s="275">
        <v>533.34489805999999</v>
      </c>
      <c r="H23" s="275">
        <v>617.46678367000004</v>
      </c>
      <c r="I23" s="275">
        <v>768.17638903</v>
      </c>
      <c r="J23" s="275">
        <v>718.20669677000001</v>
      </c>
      <c r="K23" s="275">
        <v>603.66219566999996</v>
      </c>
      <c r="L23" s="275">
        <v>523.86806064999996</v>
      </c>
      <c r="M23" s="275">
        <v>478.69771433</v>
      </c>
      <c r="N23" s="275">
        <v>446.18652644999997</v>
      </c>
      <c r="O23" s="275">
        <v>453.67611128999999</v>
      </c>
      <c r="P23" s="275">
        <v>463.60808464000002</v>
      </c>
      <c r="Q23" s="275">
        <v>448.43814773999998</v>
      </c>
      <c r="R23" s="275">
        <v>446.15823332999997</v>
      </c>
      <c r="S23" s="275">
        <v>485.04690032000002</v>
      </c>
      <c r="T23" s="275">
        <v>529.32314832999998</v>
      </c>
      <c r="U23" s="275">
        <v>721.90584322999996</v>
      </c>
      <c r="V23" s="275">
        <v>606.16013419000001</v>
      </c>
      <c r="W23" s="275">
        <v>520.17030699999998</v>
      </c>
      <c r="X23" s="275">
        <v>454.52027806000001</v>
      </c>
      <c r="Y23" s="275">
        <v>447.39231532999997</v>
      </c>
      <c r="Z23" s="275">
        <v>451.19240354999999</v>
      </c>
      <c r="AA23" s="275">
        <v>397.39647323000003</v>
      </c>
      <c r="AB23" s="275">
        <v>436.47780179</v>
      </c>
      <c r="AC23" s="275">
        <v>421.64657419000002</v>
      </c>
      <c r="AD23" s="275">
        <v>422.18298099999998</v>
      </c>
      <c r="AE23" s="275">
        <v>463.49657225999999</v>
      </c>
      <c r="AF23" s="275">
        <v>588.58224367000003</v>
      </c>
      <c r="AG23" s="275">
        <v>683.86744677000002</v>
      </c>
      <c r="AH23" s="275">
        <v>629.43537031999995</v>
      </c>
      <c r="AI23" s="275">
        <v>593.13482733000001</v>
      </c>
      <c r="AJ23" s="275">
        <v>532.17323968000005</v>
      </c>
      <c r="AK23" s="275">
        <v>462.55630967000002</v>
      </c>
      <c r="AL23" s="275">
        <v>500.24148418999999</v>
      </c>
      <c r="AM23" s="275">
        <v>484.25449013000002</v>
      </c>
      <c r="AN23" s="275">
        <v>439.84139520999997</v>
      </c>
      <c r="AO23" s="275">
        <v>521.25626312999998</v>
      </c>
      <c r="AP23" s="275">
        <v>462.92482797000002</v>
      </c>
      <c r="AQ23" s="275">
        <v>544.37285976999999</v>
      </c>
      <c r="AR23" s="275">
        <v>595.17558397000005</v>
      </c>
      <c r="AS23" s="275">
        <v>735.63757199999998</v>
      </c>
      <c r="AT23" s="275">
        <v>742.43285609999998</v>
      </c>
      <c r="AU23" s="275">
        <v>661.67764767000006</v>
      </c>
      <c r="AV23" s="275">
        <v>580.25440047999996</v>
      </c>
      <c r="AW23" s="275">
        <v>535.29509483000004</v>
      </c>
      <c r="AX23" s="275">
        <v>514.27427254999998</v>
      </c>
      <c r="AY23" s="275">
        <v>521.42589999999996</v>
      </c>
      <c r="AZ23" s="275">
        <v>501.82889999999998</v>
      </c>
      <c r="BA23" s="338">
        <v>562.35940000000005</v>
      </c>
      <c r="BB23" s="338">
        <v>519.87570000000005</v>
      </c>
      <c r="BC23" s="338">
        <v>580.22500000000002</v>
      </c>
      <c r="BD23" s="338">
        <v>666.99369999999999</v>
      </c>
      <c r="BE23" s="338">
        <v>785.16250000000002</v>
      </c>
      <c r="BF23" s="338">
        <v>765.8116</v>
      </c>
      <c r="BG23" s="338">
        <v>651.37130000000002</v>
      </c>
      <c r="BH23" s="338">
        <v>578.11019999999996</v>
      </c>
      <c r="BI23" s="338">
        <v>566.90039999999999</v>
      </c>
      <c r="BJ23" s="338">
        <v>545.33360000000005</v>
      </c>
      <c r="BK23" s="338">
        <v>508.18770000000001</v>
      </c>
      <c r="BL23" s="338">
        <v>509.8614</v>
      </c>
      <c r="BM23" s="338">
        <v>529.41930000000002</v>
      </c>
      <c r="BN23" s="338">
        <v>498.68189999999998</v>
      </c>
      <c r="BO23" s="338">
        <v>561.16210000000001</v>
      </c>
      <c r="BP23" s="338">
        <v>639.92319999999995</v>
      </c>
      <c r="BQ23" s="338">
        <v>755.33</v>
      </c>
      <c r="BR23" s="338">
        <v>736.74609999999996</v>
      </c>
      <c r="BS23" s="338">
        <v>626.17219999999998</v>
      </c>
      <c r="BT23" s="338">
        <v>555.21879999999999</v>
      </c>
      <c r="BU23" s="338">
        <v>551.80700000000002</v>
      </c>
      <c r="BV23" s="338">
        <v>540.65060000000005</v>
      </c>
    </row>
    <row r="24" spans="1:74" ht="11.1" customHeight="1" x14ac:dyDescent="0.2">
      <c r="A24" s="557" t="s">
        <v>410</v>
      </c>
      <c r="B24" s="560" t="s">
        <v>390</v>
      </c>
      <c r="C24" s="275">
        <v>4.0664922581000003</v>
      </c>
      <c r="D24" s="275">
        <v>1.7968141379</v>
      </c>
      <c r="E24" s="275">
        <v>1.4369390323</v>
      </c>
      <c r="F24" s="275">
        <v>1.379478</v>
      </c>
      <c r="G24" s="275">
        <v>2.5575512903000002</v>
      </c>
      <c r="H24" s="275">
        <v>7.0046903333000001</v>
      </c>
      <c r="I24" s="275">
        <v>10.68980129</v>
      </c>
      <c r="J24" s="275">
        <v>4.8925896774000002</v>
      </c>
      <c r="K24" s="275">
        <v>2.2655989999999999</v>
      </c>
      <c r="L24" s="275">
        <v>2.4200170968000001</v>
      </c>
      <c r="M24" s="275">
        <v>3.6006316667</v>
      </c>
      <c r="N24" s="275">
        <v>1.9291835483999999</v>
      </c>
      <c r="O24" s="275">
        <v>22.987272258000001</v>
      </c>
      <c r="P24" s="275">
        <v>12.535679643</v>
      </c>
      <c r="Q24" s="275">
        <v>1.6969283871</v>
      </c>
      <c r="R24" s="275">
        <v>2.6862336667000002</v>
      </c>
      <c r="S24" s="275">
        <v>3.3685651612999998</v>
      </c>
      <c r="T24" s="275">
        <v>4.8813550000000001</v>
      </c>
      <c r="U24" s="275">
        <v>14.915700644999999</v>
      </c>
      <c r="V24" s="275">
        <v>3.4773741935000002</v>
      </c>
      <c r="W24" s="275">
        <v>3.6687750000000001</v>
      </c>
      <c r="X24" s="275">
        <v>2.3079722581</v>
      </c>
      <c r="Y24" s="275">
        <v>2.8764083333000001</v>
      </c>
      <c r="Z24" s="275">
        <v>14.159246774</v>
      </c>
      <c r="AA24" s="275">
        <v>106.26682934999999</v>
      </c>
      <c r="AB24" s="275">
        <v>28.938771071000001</v>
      </c>
      <c r="AC24" s="275">
        <v>27.759764193999999</v>
      </c>
      <c r="AD24" s="275">
        <v>1.5723689999999999</v>
      </c>
      <c r="AE24" s="275">
        <v>2.2529745161000001</v>
      </c>
      <c r="AF24" s="275">
        <v>2.1411833332999999</v>
      </c>
      <c r="AG24" s="275">
        <v>3.0921970968000001</v>
      </c>
      <c r="AH24" s="275">
        <v>3.2880348386999998</v>
      </c>
      <c r="AI24" s="275">
        <v>2.0424329999999999</v>
      </c>
      <c r="AJ24" s="275">
        <v>1.4075925806</v>
      </c>
      <c r="AK24" s="275">
        <v>2.4224933332999998</v>
      </c>
      <c r="AL24" s="275">
        <v>3.8468545161000001</v>
      </c>
      <c r="AM24" s="275">
        <v>23.200763548000001</v>
      </c>
      <c r="AN24" s="275">
        <v>115.76284954</v>
      </c>
      <c r="AO24" s="275">
        <v>6.9335198709999997</v>
      </c>
      <c r="AP24" s="275">
        <v>2.1403208333000001</v>
      </c>
      <c r="AQ24" s="275">
        <v>2.9294942903000001</v>
      </c>
      <c r="AR24" s="275">
        <v>2.3596686999999998</v>
      </c>
      <c r="AS24" s="275">
        <v>5.1280525484000004</v>
      </c>
      <c r="AT24" s="275">
        <v>4.1078269677000003</v>
      </c>
      <c r="AU24" s="275">
        <v>4.7595347332999998</v>
      </c>
      <c r="AV24" s="275">
        <v>2.59809</v>
      </c>
      <c r="AW24" s="275">
        <v>2.0651256</v>
      </c>
      <c r="AX24" s="275">
        <v>2.3698214516</v>
      </c>
      <c r="AY24" s="275">
        <v>10.611929999999999</v>
      </c>
      <c r="AZ24" s="275">
        <v>7.6207200000000004</v>
      </c>
      <c r="BA24" s="338">
        <v>7.0910039999999999</v>
      </c>
      <c r="BB24" s="338">
        <v>3.9001730000000001</v>
      </c>
      <c r="BC24" s="338">
        <v>4.6805880000000002</v>
      </c>
      <c r="BD24" s="338">
        <v>4.5466340000000001</v>
      </c>
      <c r="BE24" s="338">
        <v>7.1657840000000004</v>
      </c>
      <c r="BF24" s="338">
        <v>6.8514480000000004</v>
      </c>
      <c r="BG24" s="338">
        <v>4.7777799999999999</v>
      </c>
      <c r="BH24" s="338">
        <v>4.5581649999999998</v>
      </c>
      <c r="BI24" s="338">
        <v>4.7557710000000002</v>
      </c>
      <c r="BJ24" s="338">
        <v>8.1763969999999997</v>
      </c>
      <c r="BK24" s="338">
        <v>14.703329999999999</v>
      </c>
      <c r="BL24" s="338">
        <v>10.035550000000001</v>
      </c>
      <c r="BM24" s="338">
        <v>8.1504549999999991</v>
      </c>
      <c r="BN24" s="338">
        <v>4.452178</v>
      </c>
      <c r="BO24" s="338">
        <v>5.1510499999999997</v>
      </c>
      <c r="BP24" s="338">
        <v>4.9535660000000004</v>
      </c>
      <c r="BQ24" s="338">
        <v>7.7136680000000002</v>
      </c>
      <c r="BR24" s="338">
        <v>7.2186880000000002</v>
      </c>
      <c r="BS24" s="338">
        <v>4.9767450000000002</v>
      </c>
      <c r="BT24" s="338">
        <v>4.6949560000000004</v>
      </c>
      <c r="BU24" s="338">
        <v>4.7286190000000001</v>
      </c>
      <c r="BV24" s="338">
        <v>7.9989220000000003</v>
      </c>
    </row>
    <row r="25" spans="1:74" ht="11.1" customHeight="1" x14ac:dyDescent="0.2">
      <c r="A25" s="557" t="s">
        <v>411</v>
      </c>
      <c r="B25" s="560" t="s">
        <v>93</v>
      </c>
      <c r="C25" s="275">
        <v>2.3133987096999999</v>
      </c>
      <c r="D25" s="275">
        <v>2.4538258621</v>
      </c>
      <c r="E25" s="275">
        <v>2.1789303225999999</v>
      </c>
      <c r="F25" s="275">
        <v>2.0772416667</v>
      </c>
      <c r="G25" s="275">
        <v>1.9665941935</v>
      </c>
      <c r="H25" s="275">
        <v>1.8646516666999999</v>
      </c>
      <c r="I25" s="275">
        <v>1.7570896774</v>
      </c>
      <c r="J25" s="275">
        <v>1.9056816129</v>
      </c>
      <c r="K25" s="275">
        <v>2.0067596666999998</v>
      </c>
      <c r="L25" s="275">
        <v>1.6492674194000001</v>
      </c>
      <c r="M25" s="275">
        <v>2.0953546667</v>
      </c>
      <c r="N25" s="275">
        <v>2.0247535484000001</v>
      </c>
      <c r="O25" s="275">
        <v>2.3118806452</v>
      </c>
      <c r="P25" s="275">
        <v>2.4335582143000001</v>
      </c>
      <c r="Q25" s="275">
        <v>2.2527432258000002</v>
      </c>
      <c r="R25" s="275">
        <v>2.6208183332999999</v>
      </c>
      <c r="S25" s="275">
        <v>2.6324890323000001</v>
      </c>
      <c r="T25" s="275">
        <v>2.442221</v>
      </c>
      <c r="U25" s="275">
        <v>2.5279177419000001</v>
      </c>
      <c r="V25" s="275">
        <v>2.3965596774</v>
      </c>
      <c r="W25" s="275">
        <v>2.0791136667000001</v>
      </c>
      <c r="X25" s="275">
        <v>2.2359509677</v>
      </c>
      <c r="Y25" s="275">
        <v>2.3627286666999998</v>
      </c>
      <c r="Z25" s="275">
        <v>2.4174696774000002</v>
      </c>
      <c r="AA25" s="275">
        <v>2.1183838709999998</v>
      </c>
      <c r="AB25" s="275">
        <v>1.7249003570999999</v>
      </c>
      <c r="AC25" s="275">
        <v>1.2949948387000001</v>
      </c>
      <c r="AD25" s="275">
        <v>1.8171453333000001</v>
      </c>
      <c r="AE25" s="275">
        <v>1.7500458065</v>
      </c>
      <c r="AF25" s="275">
        <v>1.6954223333</v>
      </c>
      <c r="AG25" s="275">
        <v>1.8368693547999999</v>
      </c>
      <c r="AH25" s="275">
        <v>1.8206745161</v>
      </c>
      <c r="AI25" s="275">
        <v>1.8394566667000001</v>
      </c>
      <c r="AJ25" s="275">
        <v>1.6418699999999999</v>
      </c>
      <c r="AK25" s="275">
        <v>1.9303506667000001</v>
      </c>
      <c r="AL25" s="275">
        <v>1.9787748386999999</v>
      </c>
      <c r="AM25" s="275">
        <v>1.9762643548000001</v>
      </c>
      <c r="AN25" s="275">
        <v>1.7596351786</v>
      </c>
      <c r="AO25" s="275">
        <v>1.6049026128999999</v>
      </c>
      <c r="AP25" s="275">
        <v>1.5802733</v>
      </c>
      <c r="AQ25" s="275">
        <v>1.3937778064999999</v>
      </c>
      <c r="AR25" s="275">
        <v>1.5796333667</v>
      </c>
      <c r="AS25" s="275">
        <v>1.7970504516000001</v>
      </c>
      <c r="AT25" s="275">
        <v>1.7195714516</v>
      </c>
      <c r="AU25" s="275">
        <v>1.8538549333000001</v>
      </c>
      <c r="AV25" s="275">
        <v>1.3899802903</v>
      </c>
      <c r="AW25" s="275">
        <v>1.2987382000000001</v>
      </c>
      <c r="AX25" s="275">
        <v>1.3967682258</v>
      </c>
      <c r="AY25" s="275">
        <v>2.0211359999999998</v>
      </c>
      <c r="AZ25" s="275">
        <v>1.761598</v>
      </c>
      <c r="BA25" s="338">
        <v>1.6213660000000001</v>
      </c>
      <c r="BB25" s="338">
        <v>1.626471</v>
      </c>
      <c r="BC25" s="338">
        <v>1.460118</v>
      </c>
      <c r="BD25" s="338">
        <v>1.6084620000000001</v>
      </c>
      <c r="BE25" s="338">
        <v>1.8343739999999999</v>
      </c>
      <c r="BF25" s="338">
        <v>1.776961</v>
      </c>
      <c r="BG25" s="338">
        <v>1.8826609999999999</v>
      </c>
      <c r="BH25" s="338">
        <v>1.4444889999999999</v>
      </c>
      <c r="BI25" s="338">
        <v>1.373588</v>
      </c>
      <c r="BJ25" s="338">
        <v>1.49661</v>
      </c>
      <c r="BK25" s="338">
        <v>2.0662039999999999</v>
      </c>
      <c r="BL25" s="338">
        <v>1.783911</v>
      </c>
      <c r="BM25" s="338">
        <v>1.649084</v>
      </c>
      <c r="BN25" s="338">
        <v>1.6537390000000001</v>
      </c>
      <c r="BO25" s="338">
        <v>1.4750380000000001</v>
      </c>
      <c r="BP25" s="338">
        <v>1.617772</v>
      </c>
      <c r="BQ25" s="338">
        <v>1.8435649999999999</v>
      </c>
      <c r="BR25" s="338">
        <v>1.78335</v>
      </c>
      <c r="BS25" s="338">
        <v>1.886611</v>
      </c>
      <c r="BT25" s="338">
        <v>1.439486</v>
      </c>
      <c r="BU25" s="338">
        <v>1.365516</v>
      </c>
      <c r="BV25" s="338">
        <v>1.485814</v>
      </c>
    </row>
    <row r="26" spans="1:74" ht="11.1" customHeight="1" x14ac:dyDescent="0.2">
      <c r="A26" s="557" t="s">
        <v>412</v>
      </c>
      <c r="B26" s="560" t="s">
        <v>94</v>
      </c>
      <c r="C26" s="275">
        <v>558.77654839000002</v>
      </c>
      <c r="D26" s="275">
        <v>557.83834482999998</v>
      </c>
      <c r="E26" s="275">
        <v>516.50783870999999</v>
      </c>
      <c r="F26" s="275">
        <v>473.47609999999997</v>
      </c>
      <c r="G26" s="275">
        <v>470.64764516000002</v>
      </c>
      <c r="H26" s="275">
        <v>502.25846667000002</v>
      </c>
      <c r="I26" s="275">
        <v>528.33645161000004</v>
      </c>
      <c r="J26" s="275">
        <v>538.74322581000001</v>
      </c>
      <c r="K26" s="275">
        <v>499.42363332999997</v>
      </c>
      <c r="L26" s="275">
        <v>419.06290323000002</v>
      </c>
      <c r="M26" s="275">
        <v>448.77050000000003</v>
      </c>
      <c r="N26" s="275">
        <v>557.60167741999999</v>
      </c>
      <c r="O26" s="275">
        <v>577.76022580999995</v>
      </c>
      <c r="P26" s="275">
        <v>571.61492856999996</v>
      </c>
      <c r="Q26" s="275">
        <v>535.16038709999998</v>
      </c>
      <c r="R26" s="275">
        <v>488.74343333000002</v>
      </c>
      <c r="S26" s="275">
        <v>449.54203225999998</v>
      </c>
      <c r="T26" s="275">
        <v>531.27850000000001</v>
      </c>
      <c r="U26" s="275">
        <v>551.46354839000003</v>
      </c>
      <c r="V26" s="275">
        <v>552.12867742000003</v>
      </c>
      <c r="W26" s="275">
        <v>525.11386666999999</v>
      </c>
      <c r="X26" s="275">
        <v>501.93599999999998</v>
      </c>
      <c r="Y26" s="275">
        <v>537.39829999999995</v>
      </c>
      <c r="Z26" s="275">
        <v>559.47238709999999</v>
      </c>
      <c r="AA26" s="275">
        <v>561.76225806000002</v>
      </c>
      <c r="AB26" s="275">
        <v>567.38092857000004</v>
      </c>
      <c r="AC26" s="275">
        <v>499.13374193999999</v>
      </c>
      <c r="AD26" s="275">
        <v>433.56959999999998</v>
      </c>
      <c r="AE26" s="275">
        <v>457.31193547999999</v>
      </c>
      <c r="AF26" s="275">
        <v>522.86966667000002</v>
      </c>
      <c r="AG26" s="275">
        <v>539.76841935000004</v>
      </c>
      <c r="AH26" s="275">
        <v>554.11306451999997</v>
      </c>
      <c r="AI26" s="275">
        <v>522.17769999999996</v>
      </c>
      <c r="AJ26" s="275">
        <v>512.15022581000005</v>
      </c>
      <c r="AK26" s="275">
        <v>513.35373332999995</v>
      </c>
      <c r="AL26" s="275">
        <v>567.80025806000003</v>
      </c>
      <c r="AM26" s="275">
        <v>566.40729032000002</v>
      </c>
      <c r="AN26" s="275">
        <v>547.83707143000004</v>
      </c>
      <c r="AO26" s="275">
        <v>519.65599999999995</v>
      </c>
      <c r="AP26" s="275">
        <v>478.46856666999997</v>
      </c>
      <c r="AQ26" s="275">
        <v>462.58164515999999</v>
      </c>
      <c r="AR26" s="275">
        <v>557.24666666999997</v>
      </c>
      <c r="AS26" s="275">
        <v>553.77574193999999</v>
      </c>
      <c r="AT26" s="275">
        <v>548.19193547999998</v>
      </c>
      <c r="AU26" s="275">
        <v>523.56263333000004</v>
      </c>
      <c r="AV26" s="275">
        <v>456.87277418999997</v>
      </c>
      <c r="AW26" s="275">
        <v>486.92919999999998</v>
      </c>
      <c r="AX26" s="275">
        <v>554.08429032000004</v>
      </c>
      <c r="AY26" s="275">
        <v>558.99549999999999</v>
      </c>
      <c r="AZ26" s="275">
        <v>533.29809999999998</v>
      </c>
      <c r="BA26" s="338">
        <v>471.8664</v>
      </c>
      <c r="BB26" s="338">
        <v>432.05509999999998</v>
      </c>
      <c r="BC26" s="338">
        <v>463.88200000000001</v>
      </c>
      <c r="BD26" s="338">
        <v>514.95889999999997</v>
      </c>
      <c r="BE26" s="338">
        <v>532.06640000000004</v>
      </c>
      <c r="BF26" s="338">
        <v>530.76940000000002</v>
      </c>
      <c r="BG26" s="338">
        <v>516.09730000000002</v>
      </c>
      <c r="BH26" s="338">
        <v>465.63409999999999</v>
      </c>
      <c r="BI26" s="338">
        <v>485.26580000000001</v>
      </c>
      <c r="BJ26" s="338">
        <v>536.43920000000003</v>
      </c>
      <c r="BK26" s="338">
        <v>545.69659999999999</v>
      </c>
      <c r="BL26" s="338">
        <v>514.09190000000001</v>
      </c>
      <c r="BM26" s="338">
        <v>463.93029999999999</v>
      </c>
      <c r="BN26" s="338">
        <v>424.7885</v>
      </c>
      <c r="BO26" s="338">
        <v>456.08019999999999</v>
      </c>
      <c r="BP26" s="338">
        <v>506.298</v>
      </c>
      <c r="BQ26" s="338">
        <v>523.11779999999999</v>
      </c>
      <c r="BR26" s="338">
        <v>521.84259999999995</v>
      </c>
      <c r="BS26" s="338">
        <v>507.41730000000001</v>
      </c>
      <c r="BT26" s="338">
        <v>457.80279999999999</v>
      </c>
      <c r="BU26" s="338">
        <v>477.10430000000002</v>
      </c>
      <c r="BV26" s="338">
        <v>527.4171</v>
      </c>
    </row>
    <row r="27" spans="1:74" ht="11.1" customHeight="1" x14ac:dyDescent="0.2">
      <c r="A27" s="557" t="s">
        <v>413</v>
      </c>
      <c r="B27" s="560" t="s">
        <v>414</v>
      </c>
      <c r="C27" s="275">
        <v>110.87419935</v>
      </c>
      <c r="D27" s="275">
        <v>109.33192414</v>
      </c>
      <c r="E27" s="275">
        <v>114.63089128999999</v>
      </c>
      <c r="F27" s="275">
        <v>96.719783332999995</v>
      </c>
      <c r="G27" s="275">
        <v>100.42947676999999</v>
      </c>
      <c r="H27" s="275">
        <v>86.586054666999999</v>
      </c>
      <c r="I27" s="275">
        <v>70.675798064999995</v>
      </c>
      <c r="J27" s="275">
        <v>67.066515160999998</v>
      </c>
      <c r="K27" s="275">
        <v>67.048717999999994</v>
      </c>
      <c r="L27" s="275">
        <v>74.543124194000001</v>
      </c>
      <c r="M27" s="275">
        <v>89.982662332999993</v>
      </c>
      <c r="N27" s="275">
        <v>92.657230644999999</v>
      </c>
      <c r="O27" s="275">
        <v>97.599123226000003</v>
      </c>
      <c r="P27" s="275">
        <v>94.666658928999993</v>
      </c>
      <c r="Q27" s="275">
        <v>96.741210323000004</v>
      </c>
      <c r="R27" s="275">
        <v>98.133058000000005</v>
      </c>
      <c r="S27" s="275">
        <v>89.981576774000004</v>
      </c>
      <c r="T27" s="275">
        <v>94.128951999999998</v>
      </c>
      <c r="U27" s="275">
        <v>97.548116452000002</v>
      </c>
      <c r="V27" s="275">
        <v>82.855115483999995</v>
      </c>
      <c r="W27" s="275">
        <v>78.581895333000006</v>
      </c>
      <c r="X27" s="275">
        <v>81.039752581000002</v>
      </c>
      <c r="Y27" s="275">
        <v>95.462671</v>
      </c>
      <c r="Z27" s="275">
        <v>99.237940323000004</v>
      </c>
      <c r="AA27" s="275">
        <v>94.861914193999993</v>
      </c>
      <c r="AB27" s="275">
        <v>88.234561786</v>
      </c>
      <c r="AC27" s="275">
        <v>90.879187419000004</v>
      </c>
      <c r="AD27" s="275">
        <v>110.30682433</v>
      </c>
      <c r="AE27" s="275">
        <v>114.42208194</v>
      </c>
      <c r="AF27" s="275">
        <v>97.798197333000005</v>
      </c>
      <c r="AG27" s="275">
        <v>92.135398386999995</v>
      </c>
      <c r="AH27" s="275">
        <v>89.286024515999998</v>
      </c>
      <c r="AI27" s="275">
        <v>78.615817332999995</v>
      </c>
      <c r="AJ27" s="275">
        <v>83.094933225999995</v>
      </c>
      <c r="AK27" s="275">
        <v>90.028127999999995</v>
      </c>
      <c r="AL27" s="275">
        <v>104.1587529</v>
      </c>
      <c r="AM27" s="275">
        <v>95.944830225999993</v>
      </c>
      <c r="AN27" s="275">
        <v>86.088117428999993</v>
      </c>
      <c r="AO27" s="275">
        <v>97.013211225999996</v>
      </c>
      <c r="AP27" s="275">
        <v>108.90443797</v>
      </c>
      <c r="AQ27" s="275">
        <v>89.345055000000002</v>
      </c>
      <c r="AR27" s="275">
        <v>98.449079166999994</v>
      </c>
      <c r="AS27" s="275">
        <v>109.82195777</v>
      </c>
      <c r="AT27" s="275">
        <v>96.018190000000004</v>
      </c>
      <c r="AU27" s="275">
        <v>87.183166067000002</v>
      </c>
      <c r="AV27" s="275">
        <v>90.312728097000004</v>
      </c>
      <c r="AW27" s="275">
        <v>103.8647285</v>
      </c>
      <c r="AX27" s="275">
        <v>112.25906281</v>
      </c>
      <c r="AY27" s="275">
        <v>98.301670000000001</v>
      </c>
      <c r="AZ27" s="275">
        <v>86.424949999999995</v>
      </c>
      <c r="BA27" s="338">
        <v>95.113190000000003</v>
      </c>
      <c r="BB27" s="338">
        <v>108.0365</v>
      </c>
      <c r="BC27" s="338">
        <v>105.43049999999999</v>
      </c>
      <c r="BD27" s="338">
        <v>108.69750000000001</v>
      </c>
      <c r="BE27" s="338">
        <v>112.857</v>
      </c>
      <c r="BF27" s="338">
        <v>97.79813</v>
      </c>
      <c r="BG27" s="338">
        <v>88.351799999999997</v>
      </c>
      <c r="BH27" s="338">
        <v>90.355999999999995</v>
      </c>
      <c r="BI27" s="338">
        <v>95.150289999999998</v>
      </c>
      <c r="BJ27" s="338">
        <v>100.01390000000001</v>
      </c>
      <c r="BK27" s="338">
        <v>101.92910000000001</v>
      </c>
      <c r="BL27" s="338">
        <v>93.966359999999995</v>
      </c>
      <c r="BM27" s="338">
        <v>103.7159</v>
      </c>
      <c r="BN27" s="338">
        <v>113.1356</v>
      </c>
      <c r="BO27" s="338">
        <v>117.4503</v>
      </c>
      <c r="BP27" s="338">
        <v>117.18770000000001</v>
      </c>
      <c r="BQ27" s="338">
        <v>114.4314</v>
      </c>
      <c r="BR27" s="338">
        <v>104.8663</v>
      </c>
      <c r="BS27" s="338">
        <v>94.633709999999994</v>
      </c>
      <c r="BT27" s="338">
        <v>91.930109999999999</v>
      </c>
      <c r="BU27" s="338">
        <v>97.216350000000006</v>
      </c>
      <c r="BV27" s="338">
        <v>97.987809999999996</v>
      </c>
    </row>
    <row r="28" spans="1:74" ht="11.1" customHeight="1" x14ac:dyDescent="0.2">
      <c r="A28" s="557" t="s">
        <v>415</v>
      </c>
      <c r="B28" s="558" t="s">
        <v>457</v>
      </c>
      <c r="C28" s="275">
        <v>59.734434839000002</v>
      </c>
      <c r="D28" s="275">
        <v>56.826330689999999</v>
      </c>
      <c r="E28" s="275">
        <v>55.598852903000001</v>
      </c>
      <c r="F28" s="275">
        <v>52.658386</v>
      </c>
      <c r="G28" s="275">
        <v>43.979553547999998</v>
      </c>
      <c r="H28" s="275">
        <v>51.824452667000003</v>
      </c>
      <c r="I28" s="275">
        <v>47.588957419000003</v>
      </c>
      <c r="J28" s="275">
        <v>47.157525161000002</v>
      </c>
      <c r="K28" s="275">
        <v>50.679456999999999</v>
      </c>
      <c r="L28" s="275">
        <v>54.454519677</v>
      </c>
      <c r="M28" s="275">
        <v>54.830595666999997</v>
      </c>
      <c r="N28" s="275">
        <v>63.795636129000002</v>
      </c>
      <c r="O28" s="275">
        <v>67.190018710000004</v>
      </c>
      <c r="P28" s="275">
        <v>63.643876786</v>
      </c>
      <c r="Q28" s="275">
        <v>66.087890000000002</v>
      </c>
      <c r="R28" s="275">
        <v>64.005882666999995</v>
      </c>
      <c r="S28" s="275">
        <v>57.958344193999999</v>
      </c>
      <c r="T28" s="275">
        <v>58.129457000000002</v>
      </c>
      <c r="U28" s="275">
        <v>51.948039031999997</v>
      </c>
      <c r="V28" s="275">
        <v>53.692427418999998</v>
      </c>
      <c r="W28" s="275">
        <v>55.981932999999998</v>
      </c>
      <c r="X28" s="275">
        <v>60.468458065</v>
      </c>
      <c r="Y28" s="275">
        <v>75.595299667000006</v>
      </c>
      <c r="Z28" s="275">
        <v>67.892104193999998</v>
      </c>
      <c r="AA28" s="275">
        <v>72.571528709999995</v>
      </c>
      <c r="AB28" s="275">
        <v>69.176563571000003</v>
      </c>
      <c r="AC28" s="275">
        <v>73.380071290000004</v>
      </c>
      <c r="AD28" s="275">
        <v>71.544529667000006</v>
      </c>
      <c r="AE28" s="275">
        <v>58.273171290000001</v>
      </c>
      <c r="AF28" s="275">
        <v>56.512513333000001</v>
      </c>
      <c r="AG28" s="275">
        <v>59.542444516000003</v>
      </c>
      <c r="AH28" s="275">
        <v>55.763563226000002</v>
      </c>
      <c r="AI28" s="275">
        <v>59.378524667000001</v>
      </c>
      <c r="AJ28" s="275">
        <v>67.548927418999995</v>
      </c>
      <c r="AK28" s="275">
        <v>77.659654666999998</v>
      </c>
      <c r="AL28" s="275">
        <v>68.715320968</v>
      </c>
      <c r="AM28" s="275">
        <v>77.753030934999998</v>
      </c>
      <c r="AN28" s="275">
        <v>72.776688929000002</v>
      </c>
      <c r="AO28" s="275">
        <v>76.492804903000007</v>
      </c>
      <c r="AP28" s="275">
        <v>71.874344233000002</v>
      </c>
      <c r="AQ28" s="275">
        <v>61.588017096999998</v>
      </c>
      <c r="AR28" s="275">
        <v>61.603039199999998</v>
      </c>
      <c r="AS28" s="275">
        <v>58.709191355000002</v>
      </c>
      <c r="AT28" s="275">
        <v>58.635423129000003</v>
      </c>
      <c r="AU28" s="275">
        <v>57.736645666999998</v>
      </c>
      <c r="AV28" s="275">
        <v>69.103380032000004</v>
      </c>
      <c r="AW28" s="275">
        <v>76.528313800000006</v>
      </c>
      <c r="AX28" s="275">
        <v>74.731581903000006</v>
      </c>
      <c r="AY28" s="275">
        <v>75.068119999999993</v>
      </c>
      <c r="AZ28" s="275">
        <v>74.63991</v>
      </c>
      <c r="BA28" s="338">
        <v>73.466840000000005</v>
      </c>
      <c r="BB28" s="338">
        <v>70.091499999999996</v>
      </c>
      <c r="BC28" s="338">
        <v>61.319980000000001</v>
      </c>
      <c r="BD28" s="338">
        <v>62.002630000000003</v>
      </c>
      <c r="BE28" s="338">
        <v>59.984720000000003</v>
      </c>
      <c r="BF28" s="338">
        <v>58.884920000000001</v>
      </c>
      <c r="BG28" s="338">
        <v>60.940730000000002</v>
      </c>
      <c r="BH28" s="338">
        <v>63.566160000000004</v>
      </c>
      <c r="BI28" s="338">
        <v>70.293800000000005</v>
      </c>
      <c r="BJ28" s="338">
        <v>77.324619999999996</v>
      </c>
      <c r="BK28" s="338">
        <v>76.168019999999999</v>
      </c>
      <c r="BL28" s="338">
        <v>76.502390000000005</v>
      </c>
      <c r="BM28" s="338">
        <v>75.860100000000003</v>
      </c>
      <c r="BN28" s="338">
        <v>72.706609999999998</v>
      </c>
      <c r="BO28" s="338">
        <v>63.3142</v>
      </c>
      <c r="BP28" s="338">
        <v>63.943100000000001</v>
      </c>
      <c r="BQ28" s="338">
        <v>62.080689999999997</v>
      </c>
      <c r="BR28" s="338">
        <v>60.977710000000002</v>
      </c>
      <c r="BS28" s="338">
        <v>64.128330000000005</v>
      </c>
      <c r="BT28" s="338">
        <v>67.314940000000007</v>
      </c>
      <c r="BU28" s="338">
        <v>74.559579999999997</v>
      </c>
      <c r="BV28" s="338">
        <v>81.481920000000002</v>
      </c>
    </row>
    <row r="29" spans="1:74" ht="11.1" customHeight="1" x14ac:dyDescent="0.2">
      <c r="A29" s="557" t="s">
        <v>416</v>
      </c>
      <c r="B29" s="560" t="s">
        <v>404</v>
      </c>
      <c r="C29" s="275">
        <v>11.988034839000001</v>
      </c>
      <c r="D29" s="275">
        <v>12.170526207</v>
      </c>
      <c r="E29" s="275">
        <v>12.715852258</v>
      </c>
      <c r="F29" s="275">
        <v>12.463655666999999</v>
      </c>
      <c r="G29" s="275">
        <v>12.628285805999999</v>
      </c>
      <c r="H29" s="275">
        <v>13.555149999999999</v>
      </c>
      <c r="I29" s="275">
        <v>13.444569032</v>
      </c>
      <c r="J29" s="275">
        <v>12.623029355</v>
      </c>
      <c r="K29" s="275">
        <v>12.996295333000001</v>
      </c>
      <c r="L29" s="275">
        <v>12.494597419</v>
      </c>
      <c r="M29" s="275">
        <v>12.576748</v>
      </c>
      <c r="N29" s="275">
        <v>12.775309999999999</v>
      </c>
      <c r="O29" s="275">
        <v>10.999426129</v>
      </c>
      <c r="P29" s="275">
        <v>10.613415356999999</v>
      </c>
      <c r="Q29" s="275">
        <v>11.937419354999999</v>
      </c>
      <c r="R29" s="275">
        <v>11.838811333000001</v>
      </c>
      <c r="S29" s="275">
        <v>12.114368387000001</v>
      </c>
      <c r="T29" s="275">
        <v>12.865789667</v>
      </c>
      <c r="U29" s="275">
        <v>12.618003871000001</v>
      </c>
      <c r="V29" s="275">
        <v>12.612468387</v>
      </c>
      <c r="W29" s="275">
        <v>12.365542333</v>
      </c>
      <c r="X29" s="275">
        <v>12.182335483999999</v>
      </c>
      <c r="Y29" s="275">
        <v>12.233124999999999</v>
      </c>
      <c r="Z29" s="275">
        <v>12.126636129</v>
      </c>
      <c r="AA29" s="275">
        <v>10.552771935000001</v>
      </c>
      <c r="AB29" s="275">
        <v>10.281851429</v>
      </c>
      <c r="AC29" s="275">
        <v>11.666199032</v>
      </c>
      <c r="AD29" s="275">
        <v>11.441092666999999</v>
      </c>
      <c r="AE29" s="275">
        <v>12.201034194</v>
      </c>
      <c r="AF29" s="275">
        <v>12.679752333</v>
      </c>
      <c r="AG29" s="275">
        <v>12.81438129</v>
      </c>
      <c r="AH29" s="275">
        <v>12.876300968000001</v>
      </c>
      <c r="AI29" s="275">
        <v>12.813057667000001</v>
      </c>
      <c r="AJ29" s="275">
        <v>12.051536452000001</v>
      </c>
      <c r="AK29" s="275">
        <v>12.898610667</v>
      </c>
      <c r="AL29" s="275">
        <v>12.608391613</v>
      </c>
      <c r="AM29" s="275">
        <v>11.747596581</v>
      </c>
      <c r="AN29" s="275">
        <v>10.604212321</v>
      </c>
      <c r="AO29" s="275">
        <v>10.645762645</v>
      </c>
      <c r="AP29" s="275">
        <v>11.8877313</v>
      </c>
      <c r="AQ29" s="275">
        <v>11.575105710000001</v>
      </c>
      <c r="AR29" s="275">
        <v>12.0557465</v>
      </c>
      <c r="AS29" s="275">
        <v>12.26479829</v>
      </c>
      <c r="AT29" s="275">
        <v>12.560318161</v>
      </c>
      <c r="AU29" s="275">
        <v>12.044764499999999</v>
      </c>
      <c r="AV29" s="275">
        <v>11.318925934999999</v>
      </c>
      <c r="AW29" s="275">
        <v>12.136528833</v>
      </c>
      <c r="AX29" s="275">
        <v>12.485194581</v>
      </c>
      <c r="AY29" s="275">
        <v>11.041270000000001</v>
      </c>
      <c r="AZ29" s="275">
        <v>10.371869999999999</v>
      </c>
      <c r="BA29" s="338">
        <v>11.899889999999999</v>
      </c>
      <c r="BB29" s="338">
        <v>12.215540000000001</v>
      </c>
      <c r="BC29" s="338">
        <v>12.218909999999999</v>
      </c>
      <c r="BD29" s="338">
        <v>12.182259999999999</v>
      </c>
      <c r="BE29" s="338">
        <v>12.71415</v>
      </c>
      <c r="BF29" s="338">
        <v>12.436680000000001</v>
      </c>
      <c r="BG29" s="338">
        <v>12.032360000000001</v>
      </c>
      <c r="BH29" s="338">
        <v>11.650029999999999</v>
      </c>
      <c r="BI29" s="338">
        <v>12.428459999999999</v>
      </c>
      <c r="BJ29" s="338">
        <v>12.44092</v>
      </c>
      <c r="BK29" s="338">
        <v>11.273949999999999</v>
      </c>
      <c r="BL29" s="338">
        <v>10.90362</v>
      </c>
      <c r="BM29" s="338">
        <v>11.857419999999999</v>
      </c>
      <c r="BN29" s="338">
        <v>12.24827</v>
      </c>
      <c r="BO29" s="338">
        <v>12.24371</v>
      </c>
      <c r="BP29" s="338">
        <v>12.12585</v>
      </c>
      <c r="BQ29" s="338">
        <v>12.717650000000001</v>
      </c>
      <c r="BR29" s="338">
        <v>12.41127</v>
      </c>
      <c r="BS29" s="338">
        <v>12.0052</v>
      </c>
      <c r="BT29" s="338">
        <v>11.64373</v>
      </c>
      <c r="BU29" s="338">
        <v>12.451750000000001</v>
      </c>
      <c r="BV29" s="338">
        <v>12.4815</v>
      </c>
    </row>
    <row r="30" spans="1:74" ht="11.1" customHeight="1" x14ac:dyDescent="0.2">
      <c r="A30" s="557" t="s">
        <v>417</v>
      </c>
      <c r="B30" s="558" t="s">
        <v>406</v>
      </c>
      <c r="C30" s="275">
        <v>1549.6243096999999</v>
      </c>
      <c r="D30" s="275">
        <v>1506.6525796999999</v>
      </c>
      <c r="E30" s="275">
        <v>1397.6133090000001</v>
      </c>
      <c r="F30" s="275">
        <v>1298.16272</v>
      </c>
      <c r="G30" s="275">
        <v>1403.3736696999999</v>
      </c>
      <c r="H30" s="275">
        <v>1550.8695319999999</v>
      </c>
      <c r="I30" s="275">
        <v>1820.2680132</v>
      </c>
      <c r="J30" s="275">
        <v>1715.2450468</v>
      </c>
      <c r="K30" s="275">
        <v>1479.5942557000001</v>
      </c>
      <c r="L30" s="275">
        <v>1331.4208665000001</v>
      </c>
      <c r="M30" s="275">
        <v>1354.934231</v>
      </c>
      <c r="N30" s="275">
        <v>1464.3585852000001</v>
      </c>
      <c r="O30" s="275">
        <v>1555.5756799999999</v>
      </c>
      <c r="P30" s="275">
        <v>1559.5065695999999</v>
      </c>
      <c r="Q30" s="275">
        <v>1476.2296868000001</v>
      </c>
      <c r="R30" s="275">
        <v>1367.1335790000001</v>
      </c>
      <c r="S30" s="275">
        <v>1370.1934490000001</v>
      </c>
      <c r="T30" s="275">
        <v>1525.0935609999999</v>
      </c>
      <c r="U30" s="275">
        <v>1798.3848874</v>
      </c>
      <c r="V30" s="275">
        <v>1568.7924229</v>
      </c>
      <c r="W30" s="275">
        <v>1442.7500442999999</v>
      </c>
      <c r="X30" s="275">
        <v>1288.7599144999999</v>
      </c>
      <c r="Y30" s="275">
        <v>1383.826417</v>
      </c>
      <c r="Z30" s="275">
        <v>1518.1666273999999</v>
      </c>
      <c r="AA30" s="275">
        <v>1589.8433348000001</v>
      </c>
      <c r="AB30" s="275">
        <v>1573.5127611</v>
      </c>
      <c r="AC30" s="275">
        <v>1456.6556029000001</v>
      </c>
      <c r="AD30" s="275">
        <v>1313.4288333</v>
      </c>
      <c r="AE30" s="275">
        <v>1319.9902919000001</v>
      </c>
      <c r="AF30" s="275">
        <v>1538.269949</v>
      </c>
      <c r="AG30" s="275">
        <v>1630.339281</v>
      </c>
      <c r="AH30" s="275">
        <v>1551.9195239000001</v>
      </c>
      <c r="AI30" s="275">
        <v>1448.6984382999999</v>
      </c>
      <c r="AJ30" s="275">
        <v>1368.2731577</v>
      </c>
      <c r="AK30" s="275">
        <v>1387.5256406999999</v>
      </c>
      <c r="AL30" s="275">
        <v>1483.9922360999999</v>
      </c>
      <c r="AM30" s="275">
        <v>1563.1756204000001</v>
      </c>
      <c r="AN30" s="275">
        <v>1611.7569893</v>
      </c>
      <c r="AO30" s="275">
        <v>1473.9201932000001</v>
      </c>
      <c r="AP30" s="275">
        <v>1289.3385172000001</v>
      </c>
      <c r="AQ30" s="275">
        <v>1360.1359606999999</v>
      </c>
      <c r="AR30" s="275">
        <v>1514.5937574</v>
      </c>
      <c r="AS30" s="275">
        <v>1675.1445808999999</v>
      </c>
      <c r="AT30" s="275">
        <v>1677.0286816</v>
      </c>
      <c r="AU30" s="275">
        <v>1545.9242073</v>
      </c>
      <c r="AV30" s="275">
        <v>1341.7854895999999</v>
      </c>
      <c r="AW30" s="275">
        <v>1373.6820133000001</v>
      </c>
      <c r="AX30" s="275">
        <v>1402.6555089000001</v>
      </c>
      <c r="AY30" s="275">
        <v>1466.557</v>
      </c>
      <c r="AZ30" s="275">
        <v>1373.694</v>
      </c>
      <c r="BA30" s="338">
        <v>1435.624</v>
      </c>
      <c r="BB30" s="338">
        <v>1282.096</v>
      </c>
      <c r="BC30" s="338">
        <v>1365.175</v>
      </c>
      <c r="BD30" s="338">
        <v>1514.652</v>
      </c>
      <c r="BE30" s="338">
        <v>1725.7860000000001</v>
      </c>
      <c r="BF30" s="338">
        <v>1671.38</v>
      </c>
      <c r="BG30" s="338">
        <v>1454.1320000000001</v>
      </c>
      <c r="BH30" s="338">
        <v>1347.558</v>
      </c>
      <c r="BI30" s="338">
        <v>1408.252</v>
      </c>
      <c r="BJ30" s="338">
        <v>1491.508</v>
      </c>
      <c r="BK30" s="338">
        <v>1514.509</v>
      </c>
      <c r="BL30" s="338">
        <v>1455.5409999999999</v>
      </c>
      <c r="BM30" s="338">
        <v>1425.777</v>
      </c>
      <c r="BN30" s="338">
        <v>1281.5309999999999</v>
      </c>
      <c r="BO30" s="338">
        <v>1366.098</v>
      </c>
      <c r="BP30" s="338">
        <v>1505.011</v>
      </c>
      <c r="BQ30" s="338">
        <v>1724.9459999999999</v>
      </c>
      <c r="BR30" s="338">
        <v>1666.3</v>
      </c>
      <c r="BS30" s="338">
        <v>1449.72</v>
      </c>
      <c r="BT30" s="338">
        <v>1347.424</v>
      </c>
      <c r="BU30" s="338">
        <v>1412.6510000000001</v>
      </c>
      <c r="BV30" s="338">
        <v>1499.2829999999999</v>
      </c>
    </row>
    <row r="31" spans="1:74" ht="11.1" customHeight="1" x14ac:dyDescent="0.2">
      <c r="A31" s="551"/>
      <c r="B31" s="131" t="s">
        <v>418</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7" t="s">
        <v>419</v>
      </c>
      <c r="B32" s="558" t="s">
        <v>91</v>
      </c>
      <c r="C32" s="275">
        <v>1673.815071</v>
      </c>
      <c r="D32" s="275">
        <v>1580.3155145000001</v>
      </c>
      <c r="E32" s="275">
        <v>1434.3617661000001</v>
      </c>
      <c r="F32" s="275">
        <v>1378.020972</v>
      </c>
      <c r="G32" s="275">
        <v>1748.6905339</v>
      </c>
      <c r="H32" s="275">
        <v>1988.7073026999999</v>
      </c>
      <c r="I32" s="275">
        <v>2340.6908410000001</v>
      </c>
      <c r="J32" s="275">
        <v>2165.1049965000002</v>
      </c>
      <c r="K32" s="275">
        <v>1838.9552796999999</v>
      </c>
      <c r="L32" s="275">
        <v>1668.5182674</v>
      </c>
      <c r="M32" s="275">
        <v>1867.3877847000001</v>
      </c>
      <c r="N32" s="275">
        <v>1762.5869548000001</v>
      </c>
      <c r="O32" s="275">
        <v>1815.2091786999999</v>
      </c>
      <c r="P32" s="275">
        <v>1756.5221629</v>
      </c>
      <c r="Q32" s="275">
        <v>1758.3432439000001</v>
      </c>
      <c r="R32" s="275">
        <v>1524.4954613</v>
      </c>
      <c r="S32" s="275">
        <v>1641.2596397</v>
      </c>
      <c r="T32" s="275">
        <v>2091.8988490000002</v>
      </c>
      <c r="U32" s="275">
        <v>2132.6586077000002</v>
      </c>
      <c r="V32" s="275">
        <v>2125.0081168000002</v>
      </c>
      <c r="W32" s="275">
        <v>1991.1234073000001</v>
      </c>
      <c r="X32" s="275">
        <v>1663.5416994</v>
      </c>
      <c r="Y32" s="275">
        <v>1711.8029489999999</v>
      </c>
      <c r="Z32" s="275">
        <v>1880.0470642</v>
      </c>
      <c r="AA32" s="275">
        <v>2230.6687206000001</v>
      </c>
      <c r="AB32" s="275">
        <v>2269.5339189000001</v>
      </c>
      <c r="AC32" s="275">
        <v>1887.6465396999999</v>
      </c>
      <c r="AD32" s="275">
        <v>1593.2668557</v>
      </c>
      <c r="AE32" s="275">
        <v>1818.1188806</v>
      </c>
      <c r="AF32" s="275">
        <v>2126.4678453000001</v>
      </c>
      <c r="AG32" s="275">
        <v>2205.0200884000001</v>
      </c>
      <c r="AH32" s="275">
        <v>2133.5623270999999</v>
      </c>
      <c r="AI32" s="275">
        <v>1944.8939817</v>
      </c>
      <c r="AJ32" s="275">
        <v>1510.7587045</v>
      </c>
      <c r="AK32" s="275">
        <v>1669.0261539999999</v>
      </c>
      <c r="AL32" s="275">
        <v>1659.0247661000001</v>
      </c>
      <c r="AM32" s="275">
        <v>1793.0487293000001</v>
      </c>
      <c r="AN32" s="275">
        <v>1988.9943291</v>
      </c>
      <c r="AO32" s="275">
        <v>1391.3950402999999</v>
      </c>
      <c r="AP32" s="275">
        <v>1164.1548058000001</v>
      </c>
      <c r="AQ32" s="275">
        <v>1506.4341681000001</v>
      </c>
      <c r="AR32" s="275">
        <v>1947.9948257999999</v>
      </c>
      <c r="AS32" s="275">
        <v>2049.0839882999999</v>
      </c>
      <c r="AT32" s="275">
        <v>1945.8855139</v>
      </c>
      <c r="AU32" s="275">
        <v>1723.7892709</v>
      </c>
      <c r="AV32" s="275">
        <v>1240.3074435000001</v>
      </c>
      <c r="AW32" s="275">
        <v>1157.6688915</v>
      </c>
      <c r="AX32" s="275">
        <v>1101.6893493</v>
      </c>
      <c r="AY32" s="275">
        <v>1658.8989999999999</v>
      </c>
      <c r="AZ32" s="275">
        <v>1485.9269999999999</v>
      </c>
      <c r="BA32" s="338">
        <v>1214.6569999999999</v>
      </c>
      <c r="BB32" s="338">
        <v>1159.27</v>
      </c>
      <c r="BC32" s="338">
        <v>1362.4290000000001</v>
      </c>
      <c r="BD32" s="338">
        <v>1636.7760000000001</v>
      </c>
      <c r="BE32" s="338">
        <v>1812.643</v>
      </c>
      <c r="BF32" s="338">
        <v>1839.7809999999999</v>
      </c>
      <c r="BG32" s="338">
        <v>1582.6</v>
      </c>
      <c r="BH32" s="338">
        <v>1221.6669999999999</v>
      </c>
      <c r="BI32" s="338">
        <v>1191.3779999999999</v>
      </c>
      <c r="BJ32" s="338">
        <v>1455.0719999999999</v>
      </c>
      <c r="BK32" s="338">
        <v>1740.9259999999999</v>
      </c>
      <c r="BL32" s="338">
        <v>1617.5640000000001</v>
      </c>
      <c r="BM32" s="338">
        <v>1237.086</v>
      </c>
      <c r="BN32" s="338">
        <v>1180.48</v>
      </c>
      <c r="BO32" s="338">
        <v>1375.3530000000001</v>
      </c>
      <c r="BP32" s="338">
        <v>1685.11</v>
      </c>
      <c r="BQ32" s="338">
        <v>1872.7470000000001</v>
      </c>
      <c r="BR32" s="338">
        <v>1884.607</v>
      </c>
      <c r="BS32" s="338">
        <v>1619.009</v>
      </c>
      <c r="BT32" s="338">
        <v>1238.471</v>
      </c>
      <c r="BU32" s="338">
        <v>1227.8679999999999</v>
      </c>
      <c r="BV32" s="338">
        <v>1560.991</v>
      </c>
    </row>
    <row r="33" spans="1:74" ht="11.1" customHeight="1" x14ac:dyDescent="0.2">
      <c r="A33" s="557" t="s">
        <v>420</v>
      </c>
      <c r="B33" s="558" t="s">
        <v>92</v>
      </c>
      <c r="C33" s="275">
        <v>1632.4529703000001</v>
      </c>
      <c r="D33" s="275">
        <v>1697.4085093000001</v>
      </c>
      <c r="E33" s="275">
        <v>1691.0686868</v>
      </c>
      <c r="F33" s="275">
        <v>1892.9473687</v>
      </c>
      <c r="G33" s="275">
        <v>2103.4920238999998</v>
      </c>
      <c r="H33" s="275">
        <v>2278.5481573000002</v>
      </c>
      <c r="I33" s="275">
        <v>2494.8921439000001</v>
      </c>
      <c r="J33" s="275">
        <v>2366.4690728999999</v>
      </c>
      <c r="K33" s="275">
        <v>2014.9603413</v>
      </c>
      <c r="L33" s="275">
        <v>1608.0443584</v>
      </c>
      <c r="M33" s="275">
        <v>1466.506486</v>
      </c>
      <c r="N33" s="275">
        <v>1588.9525713</v>
      </c>
      <c r="O33" s="275">
        <v>1628.9771226</v>
      </c>
      <c r="P33" s="275">
        <v>1628.4256895999999</v>
      </c>
      <c r="Q33" s="275">
        <v>1545.1464000000001</v>
      </c>
      <c r="R33" s="275">
        <v>1517.5700357000001</v>
      </c>
      <c r="S33" s="275">
        <v>1570.3991252000001</v>
      </c>
      <c r="T33" s="275">
        <v>1966.2148626999999</v>
      </c>
      <c r="U33" s="275">
        <v>2067.4045987</v>
      </c>
      <c r="V33" s="275">
        <v>2196.7357876999999</v>
      </c>
      <c r="W33" s="275">
        <v>1927.3706917</v>
      </c>
      <c r="X33" s="275">
        <v>1613.3525803</v>
      </c>
      <c r="Y33" s="275">
        <v>1565.1731526999999</v>
      </c>
      <c r="Z33" s="275">
        <v>1614.5919042</v>
      </c>
      <c r="AA33" s="275">
        <v>1691.1470529000001</v>
      </c>
      <c r="AB33" s="275">
        <v>1442.3796057</v>
      </c>
      <c r="AC33" s="275">
        <v>1468.6768767999999</v>
      </c>
      <c r="AD33" s="275">
        <v>1530.8294149999999</v>
      </c>
      <c r="AE33" s="275">
        <v>1710.0982905999999</v>
      </c>
      <c r="AF33" s="275">
        <v>1937.0347707000001</v>
      </c>
      <c r="AG33" s="275">
        <v>2055.1175748000001</v>
      </c>
      <c r="AH33" s="275">
        <v>2257.8103823000001</v>
      </c>
      <c r="AI33" s="275">
        <v>1947.3600193</v>
      </c>
      <c r="AJ33" s="275">
        <v>1692.1022</v>
      </c>
      <c r="AK33" s="275">
        <v>1575.6271907</v>
      </c>
      <c r="AL33" s="275">
        <v>1644.5609035</v>
      </c>
      <c r="AM33" s="275">
        <v>1970.0322934000001</v>
      </c>
      <c r="AN33" s="275">
        <v>2045.3715522</v>
      </c>
      <c r="AO33" s="275">
        <v>1903.4563932999999</v>
      </c>
      <c r="AP33" s="275">
        <v>1860.2210812999999</v>
      </c>
      <c r="AQ33" s="275">
        <v>2003.9029258</v>
      </c>
      <c r="AR33" s="275">
        <v>2363.5493443</v>
      </c>
      <c r="AS33" s="275">
        <v>2589.8707275000002</v>
      </c>
      <c r="AT33" s="275">
        <v>2529.2603963000001</v>
      </c>
      <c r="AU33" s="275">
        <v>2268.1102428999998</v>
      </c>
      <c r="AV33" s="275">
        <v>1943.0844192</v>
      </c>
      <c r="AW33" s="275">
        <v>1956.1639948</v>
      </c>
      <c r="AX33" s="275">
        <v>2024.7696311</v>
      </c>
      <c r="AY33" s="275">
        <v>2062.1390000000001</v>
      </c>
      <c r="AZ33" s="275">
        <v>2020.135</v>
      </c>
      <c r="BA33" s="338">
        <v>1944.287</v>
      </c>
      <c r="BB33" s="338">
        <v>1959.5170000000001</v>
      </c>
      <c r="BC33" s="338">
        <v>2196.8220000000001</v>
      </c>
      <c r="BD33" s="338">
        <v>2556.6489999999999</v>
      </c>
      <c r="BE33" s="338">
        <v>2730.6</v>
      </c>
      <c r="BF33" s="338">
        <v>2676.4160000000002</v>
      </c>
      <c r="BG33" s="338">
        <v>2317.1590000000001</v>
      </c>
      <c r="BH33" s="338">
        <v>1908.3109999999999</v>
      </c>
      <c r="BI33" s="338">
        <v>1866.471</v>
      </c>
      <c r="BJ33" s="338">
        <v>2021.327</v>
      </c>
      <c r="BK33" s="338">
        <v>1959.1869999999999</v>
      </c>
      <c r="BL33" s="338">
        <v>2001.578</v>
      </c>
      <c r="BM33" s="338">
        <v>1836.54</v>
      </c>
      <c r="BN33" s="338">
        <v>1890.94</v>
      </c>
      <c r="BO33" s="338">
        <v>2136.739</v>
      </c>
      <c r="BP33" s="338">
        <v>2517.9639999999999</v>
      </c>
      <c r="BQ33" s="338">
        <v>2694.1129999999998</v>
      </c>
      <c r="BR33" s="338">
        <v>2643.7249999999999</v>
      </c>
      <c r="BS33" s="338">
        <v>2296.8229999999999</v>
      </c>
      <c r="BT33" s="338">
        <v>1881.837</v>
      </c>
      <c r="BU33" s="338">
        <v>1828.9380000000001</v>
      </c>
      <c r="BV33" s="338">
        <v>1978.508</v>
      </c>
    </row>
    <row r="34" spans="1:74" ht="11.1" customHeight="1" x14ac:dyDescent="0.2">
      <c r="A34" s="557" t="s">
        <v>421</v>
      </c>
      <c r="B34" s="560" t="s">
        <v>390</v>
      </c>
      <c r="C34" s="275">
        <v>34.392372580999997</v>
      </c>
      <c r="D34" s="275">
        <v>25.481425517000002</v>
      </c>
      <c r="E34" s="275">
        <v>17.586003548000001</v>
      </c>
      <c r="F34" s="275">
        <v>19.118674667000001</v>
      </c>
      <c r="G34" s="275">
        <v>22.001783226000001</v>
      </c>
      <c r="H34" s="275">
        <v>26.171672999999998</v>
      </c>
      <c r="I34" s="275">
        <v>31.110120644999999</v>
      </c>
      <c r="J34" s="275">
        <v>25.808192257999998</v>
      </c>
      <c r="K34" s="275">
        <v>23.284106999999999</v>
      </c>
      <c r="L34" s="275">
        <v>23.242003871000001</v>
      </c>
      <c r="M34" s="275">
        <v>25.538490667000001</v>
      </c>
      <c r="N34" s="275">
        <v>23.584351612999999</v>
      </c>
      <c r="O34" s="275">
        <v>28.889816452000002</v>
      </c>
      <c r="P34" s="275">
        <v>24.965930713999999</v>
      </c>
      <c r="Q34" s="275">
        <v>26.512169031999999</v>
      </c>
      <c r="R34" s="275">
        <v>28.841800332999998</v>
      </c>
      <c r="S34" s="275">
        <v>38.563714515999997</v>
      </c>
      <c r="T34" s="275">
        <v>39.130317333000001</v>
      </c>
      <c r="U34" s="275">
        <v>39.337339354999997</v>
      </c>
      <c r="V34" s="275">
        <v>39.043243226000001</v>
      </c>
      <c r="W34" s="275">
        <v>35.330354667000002</v>
      </c>
      <c r="X34" s="275">
        <v>29.460900644999999</v>
      </c>
      <c r="Y34" s="275">
        <v>20.031556333000001</v>
      </c>
      <c r="Z34" s="275">
        <v>24.266252258000002</v>
      </c>
      <c r="AA34" s="275">
        <v>85.351634838999999</v>
      </c>
      <c r="AB34" s="275">
        <v>33.916667142999998</v>
      </c>
      <c r="AC34" s="275">
        <v>37.045199031999999</v>
      </c>
      <c r="AD34" s="275">
        <v>23.995639000000001</v>
      </c>
      <c r="AE34" s="275">
        <v>28.926227419</v>
      </c>
      <c r="AF34" s="275">
        <v>31.385268332999999</v>
      </c>
      <c r="AG34" s="275">
        <v>27.870739031999999</v>
      </c>
      <c r="AH34" s="275">
        <v>27.031188709999999</v>
      </c>
      <c r="AI34" s="275">
        <v>24.787393333000001</v>
      </c>
      <c r="AJ34" s="275">
        <v>18.162210323</v>
      </c>
      <c r="AK34" s="275">
        <v>23.716175667000002</v>
      </c>
      <c r="AL34" s="275">
        <v>30.799765806</v>
      </c>
      <c r="AM34" s="275">
        <v>37.785607161000001</v>
      </c>
      <c r="AN34" s="275">
        <v>70.238797821000006</v>
      </c>
      <c r="AO34" s="275">
        <v>21.230871871000002</v>
      </c>
      <c r="AP34" s="275">
        <v>24.007658567</v>
      </c>
      <c r="AQ34" s="275">
        <v>27.147087710000001</v>
      </c>
      <c r="AR34" s="275">
        <v>21.5875688</v>
      </c>
      <c r="AS34" s="275">
        <v>32.555960128999999</v>
      </c>
      <c r="AT34" s="275">
        <v>27.651136193999999</v>
      </c>
      <c r="AU34" s="275">
        <v>27.414954999999999</v>
      </c>
      <c r="AV34" s="275">
        <v>24.387590676999999</v>
      </c>
      <c r="AW34" s="275">
        <v>19.236161133</v>
      </c>
      <c r="AX34" s="275">
        <v>21.829623935000001</v>
      </c>
      <c r="AY34" s="275">
        <v>40.165419999999997</v>
      </c>
      <c r="AZ34" s="275">
        <v>30.087890000000002</v>
      </c>
      <c r="BA34" s="338">
        <v>27.359220000000001</v>
      </c>
      <c r="BB34" s="338">
        <v>26.514610000000001</v>
      </c>
      <c r="BC34" s="338">
        <v>29.268509999999999</v>
      </c>
      <c r="BD34" s="338">
        <v>31.83183</v>
      </c>
      <c r="BE34" s="338">
        <v>34.713929999999998</v>
      </c>
      <c r="BF34" s="338">
        <v>31.920089999999998</v>
      </c>
      <c r="BG34" s="338">
        <v>29.639980000000001</v>
      </c>
      <c r="BH34" s="338">
        <v>25.057759999999998</v>
      </c>
      <c r="BI34" s="338">
        <v>21.470780000000001</v>
      </c>
      <c r="BJ34" s="338">
        <v>30.252849999999999</v>
      </c>
      <c r="BK34" s="338">
        <v>42.755459999999999</v>
      </c>
      <c r="BL34" s="338">
        <v>34.743960000000001</v>
      </c>
      <c r="BM34" s="338">
        <v>28.26709</v>
      </c>
      <c r="BN34" s="338">
        <v>27.218060000000001</v>
      </c>
      <c r="BO34" s="338">
        <v>29.89348</v>
      </c>
      <c r="BP34" s="338">
        <v>32.86477</v>
      </c>
      <c r="BQ34" s="338">
        <v>35.915860000000002</v>
      </c>
      <c r="BR34" s="338">
        <v>32.772010000000002</v>
      </c>
      <c r="BS34" s="338">
        <v>30.257370000000002</v>
      </c>
      <c r="BT34" s="338">
        <v>25.223240000000001</v>
      </c>
      <c r="BU34" s="338">
        <v>21.266390000000001</v>
      </c>
      <c r="BV34" s="338">
        <v>30.090920000000001</v>
      </c>
    </row>
    <row r="35" spans="1:74" ht="11.1" customHeight="1" x14ac:dyDescent="0.2">
      <c r="A35" s="557" t="s">
        <v>422</v>
      </c>
      <c r="B35" s="560" t="s">
        <v>93</v>
      </c>
      <c r="C35" s="275">
        <v>12.618434194000001</v>
      </c>
      <c r="D35" s="275">
        <v>14.800680345</v>
      </c>
      <c r="E35" s="275">
        <v>13.749144839</v>
      </c>
      <c r="F35" s="275">
        <v>15.690561667000001</v>
      </c>
      <c r="G35" s="275">
        <v>13.306900645000001</v>
      </c>
      <c r="H35" s="275">
        <v>12.875475333000001</v>
      </c>
      <c r="I35" s="275">
        <v>13.806680968</v>
      </c>
      <c r="J35" s="275">
        <v>13.390895484</v>
      </c>
      <c r="K35" s="275">
        <v>11.678687667</v>
      </c>
      <c r="L35" s="275">
        <v>11.77405871</v>
      </c>
      <c r="M35" s="275">
        <v>11.565586667</v>
      </c>
      <c r="N35" s="275">
        <v>13.205957097000001</v>
      </c>
      <c r="O35" s="275">
        <v>14.634279677</v>
      </c>
      <c r="P35" s="275">
        <v>13.057936429</v>
      </c>
      <c r="Q35" s="275">
        <v>12.569476774</v>
      </c>
      <c r="R35" s="275">
        <v>12.738704</v>
      </c>
      <c r="S35" s="275">
        <v>14.543744839</v>
      </c>
      <c r="T35" s="275">
        <v>14.415947333</v>
      </c>
      <c r="U35" s="275">
        <v>15.710368387000001</v>
      </c>
      <c r="V35" s="275">
        <v>15.514653548</v>
      </c>
      <c r="W35" s="275">
        <v>14.372934667000001</v>
      </c>
      <c r="X35" s="275">
        <v>13.834401613000001</v>
      </c>
      <c r="Y35" s="275">
        <v>14.337533333</v>
      </c>
      <c r="Z35" s="275">
        <v>12.393200968</v>
      </c>
      <c r="AA35" s="275">
        <v>11.571497097</v>
      </c>
      <c r="AB35" s="275">
        <v>10.6855425</v>
      </c>
      <c r="AC35" s="275">
        <v>10.531371934999999</v>
      </c>
      <c r="AD35" s="275">
        <v>10.129813333</v>
      </c>
      <c r="AE35" s="275">
        <v>10.613297419</v>
      </c>
      <c r="AF35" s="275">
        <v>13.343446999999999</v>
      </c>
      <c r="AG35" s="275">
        <v>14.139970645</v>
      </c>
      <c r="AH35" s="275">
        <v>14.189857419000001</v>
      </c>
      <c r="AI35" s="275">
        <v>15.830172333</v>
      </c>
      <c r="AJ35" s="275">
        <v>14.74654129</v>
      </c>
      <c r="AK35" s="275">
        <v>14.751784667000001</v>
      </c>
      <c r="AL35" s="275">
        <v>14.071047741999999</v>
      </c>
      <c r="AM35" s="275">
        <v>15.473385871</v>
      </c>
      <c r="AN35" s="275">
        <v>15.643586786</v>
      </c>
      <c r="AO35" s="275">
        <v>14.176905097000001</v>
      </c>
      <c r="AP35" s="275">
        <v>13.2059281</v>
      </c>
      <c r="AQ35" s="275">
        <v>12.680135934999999</v>
      </c>
      <c r="AR35" s="275">
        <v>13.331085399999999</v>
      </c>
      <c r="AS35" s="275">
        <v>15.428345870999999</v>
      </c>
      <c r="AT35" s="275">
        <v>14.709867161</v>
      </c>
      <c r="AU35" s="275">
        <v>15.839187366999999</v>
      </c>
      <c r="AV35" s="275">
        <v>12.735467</v>
      </c>
      <c r="AW35" s="275">
        <v>13.726299833000001</v>
      </c>
      <c r="AX35" s="275">
        <v>16.965902418999999</v>
      </c>
      <c r="AY35" s="275">
        <v>16.635850000000001</v>
      </c>
      <c r="AZ35" s="275">
        <v>15.429869999999999</v>
      </c>
      <c r="BA35" s="338">
        <v>14.25188</v>
      </c>
      <c r="BB35" s="338">
        <v>13.288600000000001</v>
      </c>
      <c r="BC35" s="338">
        <v>12.834809999999999</v>
      </c>
      <c r="BD35" s="338">
        <v>13.356949999999999</v>
      </c>
      <c r="BE35" s="338">
        <v>15.300269999999999</v>
      </c>
      <c r="BF35" s="338">
        <v>14.7544</v>
      </c>
      <c r="BG35" s="338">
        <v>15.58845</v>
      </c>
      <c r="BH35" s="338">
        <v>12.579420000000001</v>
      </c>
      <c r="BI35" s="338">
        <v>13.568720000000001</v>
      </c>
      <c r="BJ35" s="338">
        <v>17.68777</v>
      </c>
      <c r="BK35" s="338">
        <v>16.679919999999999</v>
      </c>
      <c r="BL35" s="338">
        <v>15.58235</v>
      </c>
      <c r="BM35" s="338">
        <v>14.12687</v>
      </c>
      <c r="BN35" s="338">
        <v>13.373480000000001</v>
      </c>
      <c r="BO35" s="338">
        <v>13.01187</v>
      </c>
      <c r="BP35" s="338">
        <v>13.63898</v>
      </c>
      <c r="BQ35" s="338">
        <v>15.684519999999999</v>
      </c>
      <c r="BR35" s="338">
        <v>15.22118</v>
      </c>
      <c r="BS35" s="338">
        <v>16.138290000000001</v>
      </c>
      <c r="BT35" s="338">
        <v>13.07291</v>
      </c>
      <c r="BU35" s="338">
        <v>14.06448</v>
      </c>
      <c r="BV35" s="338">
        <v>18.379639999999998</v>
      </c>
    </row>
    <row r="36" spans="1:74" ht="11.1" customHeight="1" x14ac:dyDescent="0.2">
      <c r="A36" s="557" t="s">
        <v>423</v>
      </c>
      <c r="B36" s="560" t="s">
        <v>94</v>
      </c>
      <c r="C36" s="275">
        <v>977.83725805999995</v>
      </c>
      <c r="D36" s="275">
        <v>920.62520689999997</v>
      </c>
      <c r="E36" s="275">
        <v>796.06487097000002</v>
      </c>
      <c r="F36" s="275">
        <v>786.78006667</v>
      </c>
      <c r="G36" s="275">
        <v>864.87612903000002</v>
      </c>
      <c r="H36" s="275">
        <v>958.84939999999995</v>
      </c>
      <c r="I36" s="275">
        <v>987.71725805999995</v>
      </c>
      <c r="J36" s="275">
        <v>977.19038709999995</v>
      </c>
      <c r="K36" s="275">
        <v>922.71276666999995</v>
      </c>
      <c r="L36" s="275">
        <v>832.25312902999997</v>
      </c>
      <c r="M36" s="275">
        <v>785.70529999999997</v>
      </c>
      <c r="N36" s="275">
        <v>924.00577419000001</v>
      </c>
      <c r="O36" s="275">
        <v>964.13470968000001</v>
      </c>
      <c r="P36" s="275">
        <v>923.78014285999996</v>
      </c>
      <c r="Q36" s="275">
        <v>837.21058065</v>
      </c>
      <c r="R36" s="275">
        <v>838.62073333000001</v>
      </c>
      <c r="S36" s="275">
        <v>947.49561289999997</v>
      </c>
      <c r="T36" s="275">
        <v>999.41306667000003</v>
      </c>
      <c r="U36" s="275">
        <v>1019.2651613</v>
      </c>
      <c r="V36" s="275">
        <v>1023.3827742</v>
      </c>
      <c r="W36" s="275">
        <v>978.28466666999998</v>
      </c>
      <c r="X36" s="275">
        <v>876.23158064999996</v>
      </c>
      <c r="Y36" s="275">
        <v>928.72810000000004</v>
      </c>
      <c r="Z36" s="275">
        <v>999.52929031999997</v>
      </c>
      <c r="AA36" s="275">
        <v>1037.5478387000001</v>
      </c>
      <c r="AB36" s="275">
        <v>992.99678571000004</v>
      </c>
      <c r="AC36" s="275">
        <v>873.55235484000002</v>
      </c>
      <c r="AD36" s="275">
        <v>802.41016666999997</v>
      </c>
      <c r="AE36" s="275">
        <v>863.53448387000003</v>
      </c>
      <c r="AF36" s="275">
        <v>980.71713333000002</v>
      </c>
      <c r="AG36" s="275">
        <v>1010.0427097</v>
      </c>
      <c r="AH36" s="275">
        <v>995.37554838999995</v>
      </c>
      <c r="AI36" s="275">
        <v>976.38166666999996</v>
      </c>
      <c r="AJ36" s="275">
        <v>910.43435483999997</v>
      </c>
      <c r="AK36" s="275">
        <v>983.34079999999994</v>
      </c>
      <c r="AL36" s="275">
        <v>1036.6689355000001</v>
      </c>
      <c r="AM36" s="275">
        <v>1053.0472580999999</v>
      </c>
      <c r="AN36" s="275">
        <v>971.35717856999997</v>
      </c>
      <c r="AO36" s="275">
        <v>897.51487096999995</v>
      </c>
      <c r="AP36" s="275">
        <v>894.27530000000002</v>
      </c>
      <c r="AQ36" s="275">
        <v>963.87148387000002</v>
      </c>
      <c r="AR36" s="275">
        <v>1011.0156667</v>
      </c>
      <c r="AS36" s="275">
        <v>1013.1765484</v>
      </c>
      <c r="AT36" s="275">
        <v>1023.9803548</v>
      </c>
      <c r="AU36" s="275">
        <v>965.65869999999995</v>
      </c>
      <c r="AV36" s="275">
        <v>843.04012903</v>
      </c>
      <c r="AW36" s="275">
        <v>825.01673332999997</v>
      </c>
      <c r="AX36" s="275">
        <v>946.00800000000004</v>
      </c>
      <c r="AY36" s="275">
        <v>1009.092</v>
      </c>
      <c r="AZ36" s="275">
        <v>929.7654</v>
      </c>
      <c r="BA36" s="338">
        <v>878.29129999999998</v>
      </c>
      <c r="BB36" s="338">
        <v>804.18979999999999</v>
      </c>
      <c r="BC36" s="338">
        <v>863.42970000000003</v>
      </c>
      <c r="BD36" s="338">
        <v>983.21109999999999</v>
      </c>
      <c r="BE36" s="338">
        <v>1015.874</v>
      </c>
      <c r="BF36" s="338">
        <v>1013.398</v>
      </c>
      <c r="BG36" s="338">
        <v>985.38469999999995</v>
      </c>
      <c r="BH36" s="338">
        <v>889.03510000000006</v>
      </c>
      <c r="BI36" s="338">
        <v>926.51800000000003</v>
      </c>
      <c r="BJ36" s="338">
        <v>1024.223</v>
      </c>
      <c r="BK36" s="338">
        <v>1048.17</v>
      </c>
      <c r="BL36" s="338">
        <v>1019.369</v>
      </c>
      <c r="BM36" s="338">
        <v>919.90560000000005</v>
      </c>
      <c r="BN36" s="338">
        <v>842.29309999999998</v>
      </c>
      <c r="BO36" s="338">
        <v>904.33979999999997</v>
      </c>
      <c r="BP36" s="338">
        <v>1003.914</v>
      </c>
      <c r="BQ36" s="338">
        <v>1037.2660000000001</v>
      </c>
      <c r="BR36" s="338">
        <v>1034.7370000000001</v>
      </c>
      <c r="BS36" s="338">
        <v>1006.134</v>
      </c>
      <c r="BT36" s="338">
        <v>907.75549999999998</v>
      </c>
      <c r="BU36" s="338">
        <v>946.02760000000001</v>
      </c>
      <c r="BV36" s="338">
        <v>1045.79</v>
      </c>
    </row>
    <row r="37" spans="1:74" ht="11.1" customHeight="1" x14ac:dyDescent="0.2">
      <c r="A37" s="557" t="s">
        <v>424</v>
      </c>
      <c r="B37" s="560" t="s">
        <v>414</v>
      </c>
      <c r="C37" s="275">
        <v>154.66698129</v>
      </c>
      <c r="D37" s="275">
        <v>129.69064965999999</v>
      </c>
      <c r="E37" s="275">
        <v>127.61317677</v>
      </c>
      <c r="F37" s="275">
        <v>79.776229999999998</v>
      </c>
      <c r="G37" s="275">
        <v>65.867917097000003</v>
      </c>
      <c r="H37" s="275">
        <v>51.534187000000003</v>
      </c>
      <c r="I37" s="275">
        <v>46.115457741999997</v>
      </c>
      <c r="J37" s="275">
        <v>65.513090000000005</v>
      </c>
      <c r="K37" s="275">
        <v>61.750798000000003</v>
      </c>
      <c r="L37" s="275">
        <v>78.327927742</v>
      </c>
      <c r="M37" s="275">
        <v>76.778402333000002</v>
      </c>
      <c r="N37" s="275">
        <v>80.440433548000001</v>
      </c>
      <c r="O37" s="275">
        <v>150.36202548</v>
      </c>
      <c r="P37" s="275">
        <v>176.15988429000001</v>
      </c>
      <c r="Q37" s="275">
        <v>135.07989581000001</v>
      </c>
      <c r="R37" s="275">
        <v>134.93306566999999</v>
      </c>
      <c r="S37" s="275">
        <v>166.99309676999999</v>
      </c>
      <c r="T37" s="275">
        <v>149.26953166999999</v>
      </c>
      <c r="U37" s="275">
        <v>182.57072676999999</v>
      </c>
      <c r="V37" s="275">
        <v>134.21960386999999</v>
      </c>
      <c r="W37" s="275">
        <v>101.97935467000001</v>
      </c>
      <c r="X37" s="275">
        <v>88.380966774000001</v>
      </c>
      <c r="Y37" s="275">
        <v>93.900250666999995</v>
      </c>
      <c r="Z37" s="275">
        <v>171.01801742000001</v>
      </c>
      <c r="AA37" s="275">
        <v>186.81039967999999</v>
      </c>
      <c r="AB37" s="275">
        <v>145.52239320999999</v>
      </c>
      <c r="AC37" s="275">
        <v>114.61848323</v>
      </c>
      <c r="AD37" s="275">
        <v>117.34200533000001</v>
      </c>
      <c r="AE37" s="275">
        <v>84.544444193999993</v>
      </c>
      <c r="AF37" s="275">
        <v>85.849405000000004</v>
      </c>
      <c r="AG37" s="275">
        <v>67.421333226000002</v>
      </c>
      <c r="AH37" s="275">
        <v>76.387639355000005</v>
      </c>
      <c r="AI37" s="275">
        <v>71.204616000000001</v>
      </c>
      <c r="AJ37" s="275">
        <v>98.587568709999999</v>
      </c>
      <c r="AK37" s="275">
        <v>94.894681000000006</v>
      </c>
      <c r="AL37" s="275">
        <v>110.44205871</v>
      </c>
      <c r="AM37" s="275">
        <v>127.13694987</v>
      </c>
      <c r="AN37" s="275">
        <v>101.58818754000001</v>
      </c>
      <c r="AO37" s="275">
        <v>135.96705180999999</v>
      </c>
      <c r="AP37" s="275">
        <v>153.62343043000001</v>
      </c>
      <c r="AQ37" s="275">
        <v>80.697822387000002</v>
      </c>
      <c r="AR37" s="275">
        <v>92.041782866999995</v>
      </c>
      <c r="AS37" s="275">
        <v>118.8454709</v>
      </c>
      <c r="AT37" s="275">
        <v>91.527861129000001</v>
      </c>
      <c r="AU37" s="275">
        <v>70.605861966999996</v>
      </c>
      <c r="AV37" s="275">
        <v>103.08661839</v>
      </c>
      <c r="AW37" s="275">
        <v>141.84136373000001</v>
      </c>
      <c r="AX37" s="275">
        <v>190.92071383999999</v>
      </c>
      <c r="AY37" s="275">
        <v>136.71520000000001</v>
      </c>
      <c r="AZ37" s="275">
        <v>105.3531</v>
      </c>
      <c r="BA37" s="338">
        <v>135.6337</v>
      </c>
      <c r="BB37" s="338">
        <v>154.44630000000001</v>
      </c>
      <c r="BC37" s="338">
        <v>104.30110000000001</v>
      </c>
      <c r="BD37" s="338">
        <v>110.8356</v>
      </c>
      <c r="BE37" s="338">
        <v>132.7285</v>
      </c>
      <c r="BF37" s="338">
        <v>104.73480000000001</v>
      </c>
      <c r="BG37" s="338">
        <v>73.159880000000001</v>
      </c>
      <c r="BH37" s="338">
        <v>102.81319999999999</v>
      </c>
      <c r="BI37" s="338">
        <v>127.8032</v>
      </c>
      <c r="BJ37" s="338">
        <v>170.05869999999999</v>
      </c>
      <c r="BK37" s="338">
        <v>141.68989999999999</v>
      </c>
      <c r="BL37" s="338">
        <v>114.6789</v>
      </c>
      <c r="BM37" s="338">
        <v>147.8287</v>
      </c>
      <c r="BN37" s="338">
        <v>161.31800000000001</v>
      </c>
      <c r="BO37" s="338">
        <v>116.37739999999999</v>
      </c>
      <c r="BP37" s="338">
        <v>119.896</v>
      </c>
      <c r="BQ37" s="338">
        <v>134.6919</v>
      </c>
      <c r="BR37" s="338">
        <v>112.90260000000001</v>
      </c>
      <c r="BS37" s="338">
        <v>78.997529999999998</v>
      </c>
      <c r="BT37" s="338">
        <v>105.0247</v>
      </c>
      <c r="BU37" s="338">
        <v>130.904</v>
      </c>
      <c r="BV37" s="338">
        <v>167.02430000000001</v>
      </c>
    </row>
    <row r="38" spans="1:74" ht="11.1" customHeight="1" x14ac:dyDescent="0.2">
      <c r="A38" s="557" t="s">
        <v>425</v>
      </c>
      <c r="B38" s="558" t="s">
        <v>457</v>
      </c>
      <c r="C38" s="275">
        <v>204.63432613000001</v>
      </c>
      <c r="D38" s="275">
        <v>190.06296552000001</v>
      </c>
      <c r="E38" s="275">
        <v>207.51651355000001</v>
      </c>
      <c r="F38" s="275">
        <v>195.09800733</v>
      </c>
      <c r="G38" s="275">
        <v>190.14361839</v>
      </c>
      <c r="H38" s="275">
        <v>187.93036366999999</v>
      </c>
      <c r="I38" s="275">
        <v>168.02069387</v>
      </c>
      <c r="J38" s="275">
        <v>153.46337323</v>
      </c>
      <c r="K38" s="275">
        <v>167.13278733000001</v>
      </c>
      <c r="L38" s="275">
        <v>191.19483418999999</v>
      </c>
      <c r="M38" s="275">
        <v>198.43874532999999</v>
      </c>
      <c r="N38" s="275">
        <v>222.02735193999999</v>
      </c>
      <c r="O38" s="275">
        <v>200.39661258000001</v>
      </c>
      <c r="P38" s="275">
        <v>224.54272</v>
      </c>
      <c r="Q38" s="275">
        <v>240.03037806</v>
      </c>
      <c r="R38" s="275">
        <v>244.097036</v>
      </c>
      <c r="S38" s="275">
        <v>249.74168742000001</v>
      </c>
      <c r="T38" s="275">
        <v>232.779222</v>
      </c>
      <c r="U38" s="275">
        <v>187.90813129</v>
      </c>
      <c r="V38" s="275">
        <v>179.52524289999999</v>
      </c>
      <c r="W38" s="275">
        <v>174.47572066999999</v>
      </c>
      <c r="X38" s="275">
        <v>216.01500483999999</v>
      </c>
      <c r="Y38" s="275">
        <v>225.25462533000001</v>
      </c>
      <c r="Z38" s="275">
        <v>205.47130322999999</v>
      </c>
      <c r="AA38" s="275">
        <v>259.16558902999998</v>
      </c>
      <c r="AB38" s="275">
        <v>217.41387286</v>
      </c>
      <c r="AC38" s="275">
        <v>253.64918097</v>
      </c>
      <c r="AD38" s="275">
        <v>267.14971566999998</v>
      </c>
      <c r="AE38" s="275">
        <v>234.57824644999999</v>
      </c>
      <c r="AF38" s="275">
        <v>272.50419299999999</v>
      </c>
      <c r="AG38" s="275">
        <v>211.21211613</v>
      </c>
      <c r="AH38" s="275">
        <v>201.32523516000001</v>
      </c>
      <c r="AI38" s="275">
        <v>195.20899967</v>
      </c>
      <c r="AJ38" s="275">
        <v>216.57454290000001</v>
      </c>
      <c r="AK38" s="275">
        <v>266.45766033000001</v>
      </c>
      <c r="AL38" s="275">
        <v>234.18118516000001</v>
      </c>
      <c r="AM38" s="275">
        <v>231.66383157999999</v>
      </c>
      <c r="AN38" s="275">
        <v>255.23113286</v>
      </c>
      <c r="AO38" s="275">
        <v>207.66200981</v>
      </c>
      <c r="AP38" s="275">
        <v>273.43058880000001</v>
      </c>
      <c r="AQ38" s="275">
        <v>271.33816335</v>
      </c>
      <c r="AR38" s="275">
        <v>255.1520994</v>
      </c>
      <c r="AS38" s="275">
        <v>272.81855260999998</v>
      </c>
      <c r="AT38" s="275">
        <v>237.40898799999999</v>
      </c>
      <c r="AU38" s="275">
        <v>253.6894825</v>
      </c>
      <c r="AV38" s="275">
        <v>244.18159297</v>
      </c>
      <c r="AW38" s="275">
        <v>310.2797344</v>
      </c>
      <c r="AX38" s="275">
        <v>307.46364697000001</v>
      </c>
      <c r="AY38" s="275">
        <v>297.95479999999998</v>
      </c>
      <c r="AZ38" s="275">
        <v>294.40949999999998</v>
      </c>
      <c r="BA38" s="338">
        <v>314.05849999999998</v>
      </c>
      <c r="BB38" s="338">
        <v>333.79520000000002</v>
      </c>
      <c r="BC38" s="338">
        <v>315.62880000000001</v>
      </c>
      <c r="BD38" s="338">
        <v>325.18650000000002</v>
      </c>
      <c r="BE38" s="338">
        <v>280.6678</v>
      </c>
      <c r="BF38" s="338">
        <v>263.84140000000002</v>
      </c>
      <c r="BG38" s="338">
        <v>264.80270000000002</v>
      </c>
      <c r="BH38" s="338">
        <v>297.88130000000001</v>
      </c>
      <c r="BI38" s="338">
        <v>327.24079999999998</v>
      </c>
      <c r="BJ38" s="338">
        <v>332.8793</v>
      </c>
      <c r="BK38" s="338">
        <v>331.67739999999998</v>
      </c>
      <c r="BL38" s="338">
        <v>331.95769999999999</v>
      </c>
      <c r="BM38" s="338">
        <v>359.24110000000002</v>
      </c>
      <c r="BN38" s="338">
        <v>385.55880000000002</v>
      </c>
      <c r="BO38" s="338">
        <v>364.00700000000001</v>
      </c>
      <c r="BP38" s="338">
        <v>368.29259999999999</v>
      </c>
      <c r="BQ38" s="338">
        <v>317.31889999999999</v>
      </c>
      <c r="BR38" s="338">
        <v>298.6737</v>
      </c>
      <c r="BS38" s="338">
        <v>298.51150000000001</v>
      </c>
      <c r="BT38" s="338">
        <v>339.14710000000002</v>
      </c>
      <c r="BU38" s="338">
        <v>363.17739999999998</v>
      </c>
      <c r="BV38" s="338">
        <v>358.69540000000001</v>
      </c>
    </row>
    <row r="39" spans="1:74" ht="11.1" customHeight="1" x14ac:dyDescent="0.2">
      <c r="A39" s="557" t="s">
        <v>426</v>
      </c>
      <c r="B39" s="560" t="s">
        <v>404</v>
      </c>
      <c r="C39" s="275">
        <v>14.479662580999999</v>
      </c>
      <c r="D39" s="275">
        <v>14.384537241</v>
      </c>
      <c r="E39" s="275">
        <v>14.242254193999999</v>
      </c>
      <c r="F39" s="275">
        <v>14.896761667</v>
      </c>
      <c r="G39" s="275">
        <v>15.905214515999999</v>
      </c>
      <c r="H39" s="275">
        <v>15.008328000000001</v>
      </c>
      <c r="I39" s="275">
        <v>15.452312580999999</v>
      </c>
      <c r="J39" s="275">
        <v>14.868571935</v>
      </c>
      <c r="K39" s="275">
        <v>14.593213667000001</v>
      </c>
      <c r="L39" s="275">
        <v>14.262849677</v>
      </c>
      <c r="M39" s="275">
        <v>15.329110332999999</v>
      </c>
      <c r="N39" s="275">
        <v>15.250813871</v>
      </c>
      <c r="O39" s="275">
        <v>15.217629032</v>
      </c>
      <c r="P39" s="275">
        <v>15.613381786</v>
      </c>
      <c r="Q39" s="275">
        <v>15.195332258000001</v>
      </c>
      <c r="R39" s="275">
        <v>13.933557333</v>
      </c>
      <c r="S39" s="275">
        <v>16.011147419</v>
      </c>
      <c r="T39" s="275">
        <v>14.971263333</v>
      </c>
      <c r="U39" s="275">
        <v>15.002664838999999</v>
      </c>
      <c r="V39" s="275">
        <v>15.464471290000001</v>
      </c>
      <c r="W39" s="275">
        <v>15.969348999999999</v>
      </c>
      <c r="X39" s="275">
        <v>15.583698387</v>
      </c>
      <c r="Y39" s="275">
        <v>15.290649</v>
      </c>
      <c r="Z39" s="275">
        <v>14.935498709999999</v>
      </c>
      <c r="AA39" s="275">
        <v>14.351976129000001</v>
      </c>
      <c r="AB39" s="275">
        <v>14.038654286</v>
      </c>
      <c r="AC39" s="275">
        <v>13.491233871</v>
      </c>
      <c r="AD39" s="275">
        <v>12.937331667</v>
      </c>
      <c r="AE39" s="275">
        <v>14.26112129</v>
      </c>
      <c r="AF39" s="275">
        <v>14.692261</v>
      </c>
      <c r="AG39" s="275">
        <v>14.37337</v>
      </c>
      <c r="AH39" s="275">
        <v>16.133659999999999</v>
      </c>
      <c r="AI39" s="275">
        <v>15.843733667</v>
      </c>
      <c r="AJ39" s="275">
        <v>15.698618065</v>
      </c>
      <c r="AK39" s="275">
        <v>15.936544667</v>
      </c>
      <c r="AL39" s="275">
        <v>17.074337742000001</v>
      </c>
      <c r="AM39" s="275">
        <v>14.312373580999999</v>
      </c>
      <c r="AN39" s="275">
        <v>13.484492963999999</v>
      </c>
      <c r="AO39" s="275">
        <v>12.88870771</v>
      </c>
      <c r="AP39" s="275">
        <v>14.226726599999999</v>
      </c>
      <c r="AQ39" s="275">
        <v>15.905999419</v>
      </c>
      <c r="AR39" s="275">
        <v>16.248818567000001</v>
      </c>
      <c r="AS39" s="275">
        <v>16.894975710000001</v>
      </c>
      <c r="AT39" s="275">
        <v>16.888977548</v>
      </c>
      <c r="AU39" s="275">
        <v>15.089335833</v>
      </c>
      <c r="AV39" s="275">
        <v>15.523146742</v>
      </c>
      <c r="AW39" s="275">
        <v>15.316017767</v>
      </c>
      <c r="AX39" s="275">
        <v>14.746478903</v>
      </c>
      <c r="AY39" s="275">
        <v>15.28529</v>
      </c>
      <c r="AZ39" s="275">
        <v>13.78744</v>
      </c>
      <c r="BA39" s="338">
        <v>13.78177</v>
      </c>
      <c r="BB39" s="338">
        <v>14.481820000000001</v>
      </c>
      <c r="BC39" s="338">
        <v>15.77312</v>
      </c>
      <c r="BD39" s="338">
        <v>16.403369999999999</v>
      </c>
      <c r="BE39" s="338">
        <v>16.587309999999999</v>
      </c>
      <c r="BF39" s="338">
        <v>16.4299</v>
      </c>
      <c r="BG39" s="338">
        <v>14.542899999999999</v>
      </c>
      <c r="BH39" s="338">
        <v>14.10459</v>
      </c>
      <c r="BI39" s="338">
        <v>14.0306</v>
      </c>
      <c r="BJ39" s="338">
        <v>14.355729999999999</v>
      </c>
      <c r="BK39" s="338">
        <v>14.27894</v>
      </c>
      <c r="BL39" s="338">
        <v>13.43027</v>
      </c>
      <c r="BM39" s="338">
        <v>13.276949999999999</v>
      </c>
      <c r="BN39" s="338">
        <v>14.24705</v>
      </c>
      <c r="BO39" s="338">
        <v>15.679550000000001</v>
      </c>
      <c r="BP39" s="338">
        <v>16.437799999999999</v>
      </c>
      <c r="BQ39" s="338">
        <v>16.710429999999999</v>
      </c>
      <c r="BR39" s="338">
        <v>16.637689999999999</v>
      </c>
      <c r="BS39" s="338">
        <v>14.79461</v>
      </c>
      <c r="BT39" s="338">
        <v>14.40634</v>
      </c>
      <c r="BU39" s="338">
        <v>14.32938</v>
      </c>
      <c r="BV39" s="338">
        <v>14.69483</v>
      </c>
    </row>
    <row r="40" spans="1:74" ht="11.1" customHeight="1" x14ac:dyDescent="0.2">
      <c r="A40" s="557" t="s">
        <v>427</v>
      </c>
      <c r="B40" s="558" t="s">
        <v>406</v>
      </c>
      <c r="C40" s="275">
        <v>4704.8970761</v>
      </c>
      <c r="D40" s="275">
        <v>4572.7694890000002</v>
      </c>
      <c r="E40" s="275">
        <v>4302.2024167999998</v>
      </c>
      <c r="F40" s="275">
        <v>4382.3286427000003</v>
      </c>
      <c r="G40" s="275">
        <v>5024.2841206000003</v>
      </c>
      <c r="H40" s="275">
        <v>5519.6248869999999</v>
      </c>
      <c r="I40" s="275">
        <v>6097.8055087000002</v>
      </c>
      <c r="J40" s="275">
        <v>5781.8085793999999</v>
      </c>
      <c r="K40" s="275">
        <v>5055.0679812999997</v>
      </c>
      <c r="L40" s="275">
        <v>4427.6174289999999</v>
      </c>
      <c r="M40" s="275">
        <v>4447.249906</v>
      </c>
      <c r="N40" s="275">
        <v>4630.0542083999999</v>
      </c>
      <c r="O40" s="275">
        <v>4817.8213741999998</v>
      </c>
      <c r="P40" s="275">
        <v>4763.0678485999997</v>
      </c>
      <c r="Q40" s="275">
        <v>4570.0874764999999</v>
      </c>
      <c r="R40" s="275">
        <v>4315.2303936999997</v>
      </c>
      <c r="S40" s="275">
        <v>4645.0077687000003</v>
      </c>
      <c r="T40" s="275">
        <v>5508.0930600000002</v>
      </c>
      <c r="U40" s="275">
        <v>5659.8575983999999</v>
      </c>
      <c r="V40" s="275">
        <v>5728.8938934999996</v>
      </c>
      <c r="W40" s="275">
        <v>5238.9064792999998</v>
      </c>
      <c r="X40" s="275">
        <v>4516.4008326000003</v>
      </c>
      <c r="Y40" s="275">
        <v>4574.5188163000003</v>
      </c>
      <c r="Z40" s="275">
        <v>4922.2525312999996</v>
      </c>
      <c r="AA40" s="275">
        <v>5516.6147090000004</v>
      </c>
      <c r="AB40" s="275">
        <v>5126.4874404000002</v>
      </c>
      <c r="AC40" s="275">
        <v>4659.2112403000001</v>
      </c>
      <c r="AD40" s="275">
        <v>4358.0609422999996</v>
      </c>
      <c r="AE40" s="275">
        <v>4764.6749919000004</v>
      </c>
      <c r="AF40" s="275">
        <v>5461.9943236999998</v>
      </c>
      <c r="AG40" s="275">
        <v>5605.1979019</v>
      </c>
      <c r="AH40" s="275">
        <v>5721.8158383999998</v>
      </c>
      <c r="AI40" s="275">
        <v>5191.5105826999998</v>
      </c>
      <c r="AJ40" s="275">
        <v>4477.0647405999998</v>
      </c>
      <c r="AK40" s="275">
        <v>4643.7509909999999</v>
      </c>
      <c r="AL40" s="275">
        <v>4746.8230002999999</v>
      </c>
      <c r="AM40" s="275">
        <v>5242.5004288</v>
      </c>
      <c r="AN40" s="275">
        <v>5461.9092578</v>
      </c>
      <c r="AO40" s="275">
        <v>4584.2918508000002</v>
      </c>
      <c r="AP40" s="275">
        <v>4397.1455195999997</v>
      </c>
      <c r="AQ40" s="275">
        <v>4881.9777866000004</v>
      </c>
      <c r="AR40" s="275">
        <v>5720.9211918999999</v>
      </c>
      <c r="AS40" s="275">
        <v>6108.6745694000001</v>
      </c>
      <c r="AT40" s="275">
        <v>5887.3130951000003</v>
      </c>
      <c r="AU40" s="275">
        <v>5340.1970364999997</v>
      </c>
      <c r="AV40" s="275">
        <v>4426.3464075000002</v>
      </c>
      <c r="AW40" s="275">
        <v>4439.2491964000001</v>
      </c>
      <c r="AX40" s="275">
        <v>4624.3933465</v>
      </c>
      <c r="AY40" s="275">
        <v>5236.8860000000004</v>
      </c>
      <c r="AZ40" s="275">
        <v>4894.8959999999997</v>
      </c>
      <c r="BA40" s="338">
        <v>4542.32</v>
      </c>
      <c r="BB40" s="338">
        <v>4465.5029999999997</v>
      </c>
      <c r="BC40" s="338">
        <v>4900.4870000000001</v>
      </c>
      <c r="BD40" s="338">
        <v>5674.2510000000002</v>
      </c>
      <c r="BE40" s="338">
        <v>6039.1149999999998</v>
      </c>
      <c r="BF40" s="338">
        <v>5961.2749999999996</v>
      </c>
      <c r="BG40" s="338">
        <v>5282.8770000000004</v>
      </c>
      <c r="BH40" s="338">
        <v>4471.4489999999996</v>
      </c>
      <c r="BI40" s="338">
        <v>4488.4809999999998</v>
      </c>
      <c r="BJ40" s="338">
        <v>5065.857</v>
      </c>
      <c r="BK40" s="338">
        <v>5295.3649999999998</v>
      </c>
      <c r="BL40" s="338">
        <v>5148.9040000000005</v>
      </c>
      <c r="BM40" s="338">
        <v>4556.2719999999999</v>
      </c>
      <c r="BN40" s="338">
        <v>4515.4290000000001</v>
      </c>
      <c r="BO40" s="338">
        <v>4955.402</v>
      </c>
      <c r="BP40" s="338">
        <v>5758.1180000000004</v>
      </c>
      <c r="BQ40" s="338">
        <v>6124.4480000000003</v>
      </c>
      <c r="BR40" s="338">
        <v>6039.2759999999998</v>
      </c>
      <c r="BS40" s="338">
        <v>5360.665</v>
      </c>
      <c r="BT40" s="338">
        <v>4524.9380000000001</v>
      </c>
      <c r="BU40" s="338">
        <v>4546.576</v>
      </c>
      <c r="BV40" s="338">
        <v>5174.174</v>
      </c>
    </row>
    <row r="41" spans="1:74" ht="11.1" customHeight="1" x14ac:dyDescent="0.2">
      <c r="A41" s="551"/>
      <c r="B41" s="131" t="s">
        <v>428</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7" t="s">
        <v>429</v>
      </c>
      <c r="B42" s="558" t="s">
        <v>91</v>
      </c>
      <c r="C42" s="275">
        <v>1575.2439542</v>
      </c>
      <c r="D42" s="275">
        <v>1544.7406262</v>
      </c>
      <c r="E42" s="275">
        <v>1290.7152348</v>
      </c>
      <c r="F42" s="275">
        <v>1254.413965</v>
      </c>
      <c r="G42" s="275">
        <v>1331.0901635</v>
      </c>
      <c r="H42" s="275">
        <v>1604.0886439999999</v>
      </c>
      <c r="I42" s="275">
        <v>1886.6518781</v>
      </c>
      <c r="J42" s="275">
        <v>1796.219321</v>
      </c>
      <c r="K42" s="275">
        <v>1486.3262523000001</v>
      </c>
      <c r="L42" s="275">
        <v>1369.2284500000001</v>
      </c>
      <c r="M42" s="275">
        <v>1546.1852663</v>
      </c>
      <c r="N42" s="275">
        <v>1660.7725965</v>
      </c>
      <c r="O42" s="275">
        <v>1686.9631671</v>
      </c>
      <c r="P42" s="275">
        <v>1714.4741753999999</v>
      </c>
      <c r="Q42" s="275">
        <v>1561.0310081</v>
      </c>
      <c r="R42" s="275">
        <v>1438.0162413</v>
      </c>
      <c r="S42" s="275">
        <v>1414.8490552000001</v>
      </c>
      <c r="T42" s="275">
        <v>1634.2991797</v>
      </c>
      <c r="U42" s="275">
        <v>1830.2614561</v>
      </c>
      <c r="V42" s="275">
        <v>1797.6930616</v>
      </c>
      <c r="W42" s="275">
        <v>1607.5877637000001</v>
      </c>
      <c r="X42" s="275">
        <v>1476.9427499999999</v>
      </c>
      <c r="Y42" s="275">
        <v>1516.154121</v>
      </c>
      <c r="Z42" s="275">
        <v>1780.6185958000001</v>
      </c>
      <c r="AA42" s="275">
        <v>1870.6995199999999</v>
      </c>
      <c r="AB42" s="275">
        <v>1854.5563414000001</v>
      </c>
      <c r="AC42" s="275">
        <v>1665.280201</v>
      </c>
      <c r="AD42" s="275">
        <v>1318.2171437</v>
      </c>
      <c r="AE42" s="275">
        <v>1326.1681606</v>
      </c>
      <c r="AF42" s="275">
        <v>1662.9213976999999</v>
      </c>
      <c r="AG42" s="275">
        <v>1739.2183689999999</v>
      </c>
      <c r="AH42" s="275">
        <v>1808.1541023</v>
      </c>
      <c r="AI42" s="275">
        <v>1471.071743</v>
      </c>
      <c r="AJ42" s="275">
        <v>1373.3376238999999</v>
      </c>
      <c r="AK42" s="275">
        <v>1526.0673113</v>
      </c>
      <c r="AL42" s="275">
        <v>1560.3607155</v>
      </c>
      <c r="AM42" s="275">
        <v>1626.9876838</v>
      </c>
      <c r="AN42" s="275">
        <v>1731.081095</v>
      </c>
      <c r="AO42" s="275">
        <v>1391.7451928999999</v>
      </c>
      <c r="AP42" s="275">
        <v>1197.1553919</v>
      </c>
      <c r="AQ42" s="275">
        <v>1208.0827681000001</v>
      </c>
      <c r="AR42" s="275">
        <v>1503.5156205999999</v>
      </c>
      <c r="AS42" s="275">
        <v>1654.0868505999999</v>
      </c>
      <c r="AT42" s="275">
        <v>1600.6489047</v>
      </c>
      <c r="AU42" s="275">
        <v>1474.8786560999999</v>
      </c>
      <c r="AV42" s="275">
        <v>1255.4576271000001</v>
      </c>
      <c r="AW42" s="275">
        <v>1116.0638151000001</v>
      </c>
      <c r="AX42" s="275">
        <v>1125.2792414</v>
      </c>
      <c r="AY42" s="275">
        <v>1580.1890000000001</v>
      </c>
      <c r="AZ42" s="275">
        <v>1489.799</v>
      </c>
      <c r="BA42" s="338">
        <v>1384.125</v>
      </c>
      <c r="BB42" s="338">
        <v>1200.6769999999999</v>
      </c>
      <c r="BC42" s="338">
        <v>1194.3050000000001</v>
      </c>
      <c r="BD42" s="338">
        <v>1511.856</v>
      </c>
      <c r="BE42" s="338">
        <v>1708.6590000000001</v>
      </c>
      <c r="BF42" s="338">
        <v>1682.931</v>
      </c>
      <c r="BG42" s="338">
        <v>1391.8030000000001</v>
      </c>
      <c r="BH42" s="338">
        <v>1325.085</v>
      </c>
      <c r="BI42" s="338">
        <v>1259.443</v>
      </c>
      <c r="BJ42" s="338">
        <v>1483.7339999999999</v>
      </c>
      <c r="BK42" s="338">
        <v>1585.3969999999999</v>
      </c>
      <c r="BL42" s="338">
        <v>1539.8109999999999</v>
      </c>
      <c r="BM42" s="338">
        <v>1371.289</v>
      </c>
      <c r="BN42" s="338">
        <v>1186.3579999999999</v>
      </c>
      <c r="BO42" s="338">
        <v>1178.46</v>
      </c>
      <c r="BP42" s="338">
        <v>1480.884</v>
      </c>
      <c r="BQ42" s="338">
        <v>1676.568</v>
      </c>
      <c r="BR42" s="338">
        <v>1658.847</v>
      </c>
      <c r="BS42" s="338">
        <v>1372.51</v>
      </c>
      <c r="BT42" s="338">
        <v>1309.1020000000001</v>
      </c>
      <c r="BU42" s="338">
        <v>1229.037</v>
      </c>
      <c r="BV42" s="338">
        <v>1440.7529999999999</v>
      </c>
    </row>
    <row r="43" spans="1:74" ht="11.1" customHeight="1" x14ac:dyDescent="0.2">
      <c r="A43" s="557" t="s">
        <v>430</v>
      </c>
      <c r="B43" s="558" t="s">
        <v>92</v>
      </c>
      <c r="C43" s="275">
        <v>236.34712580999999</v>
      </c>
      <c r="D43" s="275">
        <v>277.58878241000002</v>
      </c>
      <c r="E43" s="275">
        <v>266.51808870999997</v>
      </c>
      <c r="F43" s="275">
        <v>282.39587067000002</v>
      </c>
      <c r="G43" s="275">
        <v>320.86270258000002</v>
      </c>
      <c r="H43" s="275">
        <v>374.50863267</v>
      </c>
      <c r="I43" s="275">
        <v>527.71824258000004</v>
      </c>
      <c r="J43" s="275">
        <v>306.58460774000002</v>
      </c>
      <c r="K43" s="275">
        <v>206.00585067</v>
      </c>
      <c r="L43" s="275">
        <v>158.31319870999999</v>
      </c>
      <c r="M43" s="275">
        <v>176.29273266999999</v>
      </c>
      <c r="N43" s="275">
        <v>165.96003354999999</v>
      </c>
      <c r="O43" s="275">
        <v>187.78319096999999</v>
      </c>
      <c r="P43" s="275">
        <v>196.74053499999999</v>
      </c>
      <c r="Q43" s="275">
        <v>207.94393839</v>
      </c>
      <c r="R43" s="275">
        <v>178.45382033000001</v>
      </c>
      <c r="S43" s="275">
        <v>195.15517194</v>
      </c>
      <c r="T43" s="275">
        <v>193.15888533</v>
      </c>
      <c r="U43" s="275">
        <v>288.99492515999998</v>
      </c>
      <c r="V43" s="275">
        <v>258.90142386999997</v>
      </c>
      <c r="W43" s="275">
        <v>167.81093000000001</v>
      </c>
      <c r="X43" s="275">
        <v>166.62602613000001</v>
      </c>
      <c r="Y43" s="275">
        <v>174.34875600000001</v>
      </c>
      <c r="Z43" s="275">
        <v>184.27336129</v>
      </c>
      <c r="AA43" s="275">
        <v>221.38065032</v>
      </c>
      <c r="AB43" s="275">
        <v>194.36033570999999</v>
      </c>
      <c r="AC43" s="275">
        <v>170.26698031999999</v>
      </c>
      <c r="AD43" s="275">
        <v>148.22942333</v>
      </c>
      <c r="AE43" s="275">
        <v>208.42536097000001</v>
      </c>
      <c r="AF43" s="275">
        <v>196.80712299999999</v>
      </c>
      <c r="AG43" s="275">
        <v>187.20410484000001</v>
      </c>
      <c r="AH43" s="275">
        <v>241.68457419000001</v>
      </c>
      <c r="AI43" s="275">
        <v>181.45433166999999</v>
      </c>
      <c r="AJ43" s="275">
        <v>191.93393387</v>
      </c>
      <c r="AK43" s="275">
        <v>179.58561632999999</v>
      </c>
      <c r="AL43" s="275">
        <v>213.61986515999999</v>
      </c>
      <c r="AM43" s="275">
        <v>279.55280164999999</v>
      </c>
      <c r="AN43" s="275">
        <v>322.89382854000002</v>
      </c>
      <c r="AO43" s="275">
        <v>298.85396935</v>
      </c>
      <c r="AP43" s="275">
        <v>240.78992826999999</v>
      </c>
      <c r="AQ43" s="275">
        <v>226.60041729</v>
      </c>
      <c r="AR43" s="275">
        <v>304.13308890000002</v>
      </c>
      <c r="AS43" s="275">
        <v>379.86225616000002</v>
      </c>
      <c r="AT43" s="275">
        <v>327.89656945000002</v>
      </c>
      <c r="AU43" s="275">
        <v>310.53209190000001</v>
      </c>
      <c r="AV43" s="275">
        <v>251.33974784</v>
      </c>
      <c r="AW43" s="275">
        <v>274.8717115</v>
      </c>
      <c r="AX43" s="275">
        <v>329.73198771</v>
      </c>
      <c r="AY43" s="275">
        <v>291.00349999999997</v>
      </c>
      <c r="AZ43" s="275">
        <v>293.10849999999999</v>
      </c>
      <c r="BA43" s="338">
        <v>288.70580000000001</v>
      </c>
      <c r="BB43" s="338">
        <v>260.84019999999998</v>
      </c>
      <c r="BC43" s="338">
        <v>276.07249999999999</v>
      </c>
      <c r="BD43" s="338">
        <v>342.62799999999999</v>
      </c>
      <c r="BE43" s="338">
        <v>423.83030000000002</v>
      </c>
      <c r="BF43" s="338">
        <v>404.61189999999999</v>
      </c>
      <c r="BG43" s="338">
        <v>310.59859999999998</v>
      </c>
      <c r="BH43" s="338">
        <v>282.79939999999999</v>
      </c>
      <c r="BI43" s="338">
        <v>272.69940000000003</v>
      </c>
      <c r="BJ43" s="338">
        <v>309.55680000000001</v>
      </c>
      <c r="BK43" s="338">
        <v>326.84629999999999</v>
      </c>
      <c r="BL43" s="338">
        <v>334.36090000000002</v>
      </c>
      <c r="BM43" s="338">
        <v>317.06560000000002</v>
      </c>
      <c r="BN43" s="338">
        <v>286.80939999999998</v>
      </c>
      <c r="BO43" s="338">
        <v>297.7801</v>
      </c>
      <c r="BP43" s="338">
        <v>365.48719999999997</v>
      </c>
      <c r="BQ43" s="338">
        <v>445.18389999999999</v>
      </c>
      <c r="BR43" s="338">
        <v>410.68630000000002</v>
      </c>
      <c r="BS43" s="338">
        <v>313.96800000000002</v>
      </c>
      <c r="BT43" s="338">
        <v>308.1952</v>
      </c>
      <c r="BU43" s="338">
        <v>306.8381</v>
      </c>
      <c r="BV43" s="338">
        <v>350.77019999999999</v>
      </c>
    </row>
    <row r="44" spans="1:74" ht="11.1" customHeight="1" x14ac:dyDescent="0.2">
      <c r="A44" s="557" t="s">
        <v>431</v>
      </c>
      <c r="B44" s="560" t="s">
        <v>390</v>
      </c>
      <c r="C44" s="275">
        <v>12.947756774</v>
      </c>
      <c r="D44" s="275">
        <v>12.580027241</v>
      </c>
      <c r="E44" s="275">
        <v>5.6556812903000004</v>
      </c>
      <c r="F44" s="275">
        <v>5.4696943332999997</v>
      </c>
      <c r="G44" s="275">
        <v>7.0709299999999997</v>
      </c>
      <c r="H44" s="275">
        <v>12.069787333000001</v>
      </c>
      <c r="I44" s="275">
        <v>9.2071190322999996</v>
      </c>
      <c r="J44" s="275">
        <v>11.314302258</v>
      </c>
      <c r="K44" s="275">
        <v>11.143285667000001</v>
      </c>
      <c r="L44" s="275">
        <v>6.5992638709999998</v>
      </c>
      <c r="M44" s="275">
        <v>6.5212240000000001</v>
      </c>
      <c r="N44" s="275">
        <v>6.2303070967999998</v>
      </c>
      <c r="O44" s="275">
        <v>11.952349355000001</v>
      </c>
      <c r="P44" s="275">
        <v>10.742018214</v>
      </c>
      <c r="Q44" s="275">
        <v>11.998975484000001</v>
      </c>
      <c r="R44" s="275">
        <v>7.2025043333000003</v>
      </c>
      <c r="S44" s="275">
        <v>11.810065484000001</v>
      </c>
      <c r="T44" s="275">
        <v>11.530507332999999</v>
      </c>
      <c r="U44" s="275">
        <v>12.921786128999999</v>
      </c>
      <c r="V44" s="275">
        <v>12.684598064999999</v>
      </c>
      <c r="W44" s="275">
        <v>9.8966126666999994</v>
      </c>
      <c r="X44" s="275">
        <v>8.1419680645000003</v>
      </c>
      <c r="Y44" s="275">
        <v>13.766329667000001</v>
      </c>
      <c r="Z44" s="275">
        <v>16.342457742000001</v>
      </c>
      <c r="AA44" s="275">
        <v>14.783211613000001</v>
      </c>
      <c r="AB44" s="275">
        <v>11.613848214000001</v>
      </c>
      <c r="AC44" s="275">
        <v>16.225522903000002</v>
      </c>
      <c r="AD44" s="275">
        <v>12.373841000000001</v>
      </c>
      <c r="AE44" s="275">
        <v>13.006176452</v>
      </c>
      <c r="AF44" s="275">
        <v>13.855081332999999</v>
      </c>
      <c r="AG44" s="275">
        <v>13.485233548</v>
      </c>
      <c r="AH44" s="275">
        <v>12.394188065</v>
      </c>
      <c r="AI44" s="275">
        <v>13.104512</v>
      </c>
      <c r="AJ44" s="275">
        <v>5.4645622581</v>
      </c>
      <c r="AK44" s="275">
        <v>10.177934</v>
      </c>
      <c r="AL44" s="275">
        <v>11.392102581</v>
      </c>
      <c r="AM44" s="275">
        <v>12.278724968000001</v>
      </c>
      <c r="AN44" s="275">
        <v>14.653678749999999</v>
      </c>
      <c r="AO44" s="275">
        <v>8.9795984839000003</v>
      </c>
      <c r="AP44" s="275">
        <v>8.4891476666999992</v>
      </c>
      <c r="AQ44" s="275">
        <v>10.573823548</v>
      </c>
      <c r="AR44" s="275">
        <v>14.717682433</v>
      </c>
      <c r="AS44" s="275">
        <v>13.758235032</v>
      </c>
      <c r="AT44" s="275">
        <v>13.145651097</v>
      </c>
      <c r="AU44" s="275">
        <v>12.1363383</v>
      </c>
      <c r="AV44" s="275">
        <v>7.0133093547999996</v>
      </c>
      <c r="AW44" s="275">
        <v>12.5169116</v>
      </c>
      <c r="AX44" s="275">
        <v>8.8831299032000004</v>
      </c>
      <c r="AY44" s="275">
        <v>12.819940000000001</v>
      </c>
      <c r="AZ44" s="275">
        <v>12.441269999999999</v>
      </c>
      <c r="BA44" s="338">
        <v>11.25981</v>
      </c>
      <c r="BB44" s="338">
        <v>10.32602</v>
      </c>
      <c r="BC44" s="338">
        <v>11.244009999999999</v>
      </c>
      <c r="BD44" s="338">
        <v>12.92775</v>
      </c>
      <c r="BE44" s="338">
        <v>13.8599</v>
      </c>
      <c r="BF44" s="338">
        <v>13.7582</v>
      </c>
      <c r="BG44" s="338">
        <v>11.728289999999999</v>
      </c>
      <c r="BH44" s="338">
        <v>9.8668689999999994</v>
      </c>
      <c r="BI44" s="338">
        <v>10.211970000000001</v>
      </c>
      <c r="BJ44" s="338">
        <v>11.995290000000001</v>
      </c>
      <c r="BK44" s="338">
        <v>13.413919999999999</v>
      </c>
      <c r="BL44" s="338">
        <v>13.24347</v>
      </c>
      <c r="BM44" s="338">
        <v>11.501749999999999</v>
      </c>
      <c r="BN44" s="338">
        <v>10.48962</v>
      </c>
      <c r="BO44" s="338">
        <v>11.35103</v>
      </c>
      <c r="BP44" s="338">
        <v>12.86919</v>
      </c>
      <c r="BQ44" s="338">
        <v>13.73495</v>
      </c>
      <c r="BR44" s="338">
        <v>13.57879</v>
      </c>
      <c r="BS44" s="338">
        <v>11.574439999999999</v>
      </c>
      <c r="BT44" s="338">
        <v>9.8362719999999992</v>
      </c>
      <c r="BU44" s="338">
        <v>10.09994</v>
      </c>
      <c r="BV44" s="338">
        <v>11.8057</v>
      </c>
    </row>
    <row r="45" spans="1:74" ht="11.1" customHeight="1" x14ac:dyDescent="0.2">
      <c r="A45" s="557" t="s">
        <v>432</v>
      </c>
      <c r="B45" s="560" t="s">
        <v>93</v>
      </c>
      <c r="C45" s="275">
        <v>10.784016773999999</v>
      </c>
      <c r="D45" s="275">
        <v>11.719881724</v>
      </c>
      <c r="E45" s="275">
        <v>11.881793547999999</v>
      </c>
      <c r="F45" s="275">
        <v>11.005355</v>
      </c>
      <c r="G45" s="275">
        <v>10.814705805999999</v>
      </c>
      <c r="H45" s="275">
        <v>11.665853667</v>
      </c>
      <c r="I45" s="275">
        <v>11.731810644999999</v>
      </c>
      <c r="J45" s="275">
        <v>12.332797419</v>
      </c>
      <c r="K45" s="275">
        <v>11.097027667000001</v>
      </c>
      <c r="L45" s="275">
        <v>9.5397332257999992</v>
      </c>
      <c r="M45" s="275">
        <v>10.392181000000001</v>
      </c>
      <c r="N45" s="275">
        <v>11.264833871</v>
      </c>
      <c r="O45" s="275">
        <v>14.279602581000001</v>
      </c>
      <c r="P45" s="275">
        <v>13.096966785999999</v>
      </c>
      <c r="Q45" s="275">
        <v>12.963949355</v>
      </c>
      <c r="R45" s="275">
        <v>12.417952667</v>
      </c>
      <c r="S45" s="275">
        <v>12.437562581</v>
      </c>
      <c r="T45" s="275">
        <v>12.287919667000001</v>
      </c>
      <c r="U45" s="275">
        <v>12.882402258000001</v>
      </c>
      <c r="V45" s="275">
        <v>13.109044516000001</v>
      </c>
      <c r="W45" s="275">
        <v>13.623124333</v>
      </c>
      <c r="X45" s="275">
        <v>13.255903870999999</v>
      </c>
      <c r="Y45" s="275">
        <v>12.574906667</v>
      </c>
      <c r="Z45" s="275">
        <v>12.132403547999999</v>
      </c>
      <c r="AA45" s="275">
        <v>10.776524194</v>
      </c>
      <c r="AB45" s="275">
        <v>10.874180357</v>
      </c>
      <c r="AC45" s="275">
        <v>11.866477742000001</v>
      </c>
      <c r="AD45" s="275">
        <v>11.446644333</v>
      </c>
      <c r="AE45" s="275">
        <v>13.087349677000001</v>
      </c>
      <c r="AF45" s="275">
        <v>11.876885667</v>
      </c>
      <c r="AG45" s="275">
        <v>12.77041</v>
      </c>
      <c r="AH45" s="275">
        <v>14.757908710000001</v>
      </c>
      <c r="AI45" s="275">
        <v>13.596547666999999</v>
      </c>
      <c r="AJ45" s="275">
        <v>12.600100968</v>
      </c>
      <c r="AK45" s="275">
        <v>12.160983</v>
      </c>
      <c r="AL45" s="275">
        <v>14.84377871</v>
      </c>
      <c r="AM45" s="275">
        <v>15.95326629</v>
      </c>
      <c r="AN45" s="275">
        <v>14.538883679</v>
      </c>
      <c r="AO45" s="275">
        <v>12.531657128999999</v>
      </c>
      <c r="AP45" s="275">
        <v>10.499665866999999</v>
      </c>
      <c r="AQ45" s="275">
        <v>12.566527806</v>
      </c>
      <c r="AR45" s="275">
        <v>14.989970267</v>
      </c>
      <c r="AS45" s="275">
        <v>16.210277935000001</v>
      </c>
      <c r="AT45" s="275">
        <v>15.582526065</v>
      </c>
      <c r="AU45" s="275">
        <v>15.6433689</v>
      </c>
      <c r="AV45" s="275">
        <v>7.4076445806000004</v>
      </c>
      <c r="AW45" s="275">
        <v>6.6559449332999998</v>
      </c>
      <c r="AX45" s="275">
        <v>8.9897439032000008</v>
      </c>
      <c r="AY45" s="275">
        <v>13.331799999999999</v>
      </c>
      <c r="AZ45" s="275">
        <v>11.59281</v>
      </c>
      <c r="BA45" s="338">
        <v>10.993639999999999</v>
      </c>
      <c r="BB45" s="338">
        <v>9.4139379999999999</v>
      </c>
      <c r="BC45" s="338">
        <v>11.947509999999999</v>
      </c>
      <c r="BD45" s="338">
        <v>14.212429999999999</v>
      </c>
      <c r="BE45" s="338">
        <v>15.782360000000001</v>
      </c>
      <c r="BF45" s="338">
        <v>15.55053</v>
      </c>
      <c r="BG45" s="338">
        <v>14.782870000000001</v>
      </c>
      <c r="BH45" s="338">
        <v>7.3980600000000001</v>
      </c>
      <c r="BI45" s="338">
        <v>6.6559150000000002</v>
      </c>
      <c r="BJ45" s="338">
        <v>9.8445680000000007</v>
      </c>
      <c r="BK45" s="338">
        <v>13.437580000000001</v>
      </c>
      <c r="BL45" s="338">
        <v>11.76854</v>
      </c>
      <c r="BM45" s="338">
        <v>11.13363</v>
      </c>
      <c r="BN45" s="338">
        <v>9.5218509999999998</v>
      </c>
      <c r="BO45" s="338">
        <v>12.32052</v>
      </c>
      <c r="BP45" s="338">
        <v>14.47316</v>
      </c>
      <c r="BQ45" s="338">
        <v>16.13073</v>
      </c>
      <c r="BR45" s="338">
        <v>15.917210000000001</v>
      </c>
      <c r="BS45" s="338">
        <v>15.20069</v>
      </c>
      <c r="BT45" s="338">
        <v>7.9069669999999999</v>
      </c>
      <c r="BU45" s="338">
        <v>6.9657220000000004</v>
      </c>
      <c r="BV45" s="338">
        <v>10.38762</v>
      </c>
    </row>
    <row r="46" spans="1:74" ht="11.1" customHeight="1" x14ac:dyDescent="0.2">
      <c r="A46" s="557" t="s">
        <v>433</v>
      </c>
      <c r="B46" s="560" t="s">
        <v>94</v>
      </c>
      <c r="C46" s="275">
        <v>588.51261290000002</v>
      </c>
      <c r="D46" s="275">
        <v>551.64151723999998</v>
      </c>
      <c r="E46" s="275">
        <v>518.86435484000003</v>
      </c>
      <c r="F46" s="275">
        <v>461.74363333000002</v>
      </c>
      <c r="G46" s="275">
        <v>529.15835484000002</v>
      </c>
      <c r="H46" s="275">
        <v>555.32309999999995</v>
      </c>
      <c r="I46" s="275">
        <v>543.67538709999997</v>
      </c>
      <c r="J46" s="275">
        <v>555.17864515999997</v>
      </c>
      <c r="K46" s="275">
        <v>554.83270000000005</v>
      </c>
      <c r="L46" s="275">
        <v>539.92783870999995</v>
      </c>
      <c r="M46" s="275">
        <v>496.32503333</v>
      </c>
      <c r="N46" s="275">
        <v>558.84067742000002</v>
      </c>
      <c r="O46" s="275">
        <v>588.26254839000001</v>
      </c>
      <c r="P46" s="275">
        <v>549.19417856999996</v>
      </c>
      <c r="Q46" s="275">
        <v>506.14529032000002</v>
      </c>
      <c r="R46" s="275">
        <v>419.79373333000001</v>
      </c>
      <c r="S46" s="275">
        <v>472.97396773999998</v>
      </c>
      <c r="T46" s="275">
        <v>536.67503333000002</v>
      </c>
      <c r="U46" s="275">
        <v>537.49483870999995</v>
      </c>
      <c r="V46" s="275">
        <v>550.44480644999999</v>
      </c>
      <c r="W46" s="275">
        <v>514.24289999999996</v>
      </c>
      <c r="X46" s="275">
        <v>514.42983871000001</v>
      </c>
      <c r="Y46" s="275">
        <v>553.52380000000005</v>
      </c>
      <c r="Z46" s="275">
        <v>577.78016129000002</v>
      </c>
      <c r="AA46" s="275">
        <v>586.12280644999998</v>
      </c>
      <c r="AB46" s="275">
        <v>525.64878570999997</v>
      </c>
      <c r="AC46" s="275">
        <v>486.46445161000003</v>
      </c>
      <c r="AD46" s="275">
        <v>494.04109999999997</v>
      </c>
      <c r="AE46" s="275">
        <v>544.14848386999995</v>
      </c>
      <c r="AF46" s="275">
        <v>591.86099999999999</v>
      </c>
      <c r="AG46" s="275">
        <v>596.31793547999996</v>
      </c>
      <c r="AH46" s="275">
        <v>583.14777418999995</v>
      </c>
      <c r="AI46" s="275">
        <v>577.78790000000004</v>
      </c>
      <c r="AJ46" s="275">
        <v>459.40941935000001</v>
      </c>
      <c r="AK46" s="275">
        <v>526.4701</v>
      </c>
      <c r="AL46" s="275">
        <v>589.82548386999997</v>
      </c>
      <c r="AM46" s="275">
        <v>603.01470968000001</v>
      </c>
      <c r="AN46" s="275">
        <v>570.03239285999996</v>
      </c>
      <c r="AO46" s="275">
        <v>488.06503226000001</v>
      </c>
      <c r="AP46" s="275">
        <v>471.33190000000002</v>
      </c>
      <c r="AQ46" s="275">
        <v>547.29006451999999</v>
      </c>
      <c r="AR46" s="275">
        <v>566.32183333</v>
      </c>
      <c r="AS46" s="275">
        <v>568.68954839000003</v>
      </c>
      <c r="AT46" s="275">
        <v>588.59535484000003</v>
      </c>
      <c r="AU46" s="275">
        <v>553.07420000000002</v>
      </c>
      <c r="AV46" s="275">
        <v>524.86351612999999</v>
      </c>
      <c r="AW46" s="275">
        <v>546.46933333000004</v>
      </c>
      <c r="AX46" s="275">
        <v>571.02096773999995</v>
      </c>
      <c r="AY46" s="275">
        <v>586.94989999999996</v>
      </c>
      <c r="AZ46" s="275">
        <v>550.82650000000001</v>
      </c>
      <c r="BA46" s="338">
        <v>503.73360000000002</v>
      </c>
      <c r="BB46" s="338">
        <v>461.23349999999999</v>
      </c>
      <c r="BC46" s="338">
        <v>495.2099</v>
      </c>
      <c r="BD46" s="338">
        <v>549.73620000000005</v>
      </c>
      <c r="BE46" s="338">
        <v>567.9991</v>
      </c>
      <c r="BF46" s="338">
        <v>566.61440000000005</v>
      </c>
      <c r="BG46" s="338">
        <v>550.95159999999998</v>
      </c>
      <c r="BH46" s="338">
        <v>497.08030000000002</v>
      </c>
      <c r="BI46" s="338">
        <v>518.03779999999995</v>
      </c>
      <c r="BJ46" s="338">
        <v>572.66719999999998</v>
      </c>
      <c r="BK46" s="338">
        <v>587.81700000000001</v>
      </c>
      <c r="BL46" s="338">
        <v>571.6653</v>
      </c>
      <c r="BM46" s="338">
        <v>515.88610000000006</v>
      </c>
      <c r="BN46" s="338">
        <v>472.36079999999998</v>
      </c>
      <c r="BO46" s="338">
        <v>507.15679999999998</v>
      </c>
      <c r="BP46" s="338">
        <v>562.99860000000001</v>
      </c>
      <c r="BQ46" s="338">
        <v>581.702</v>
      </c>
      <c r="BR46" s="338">
        <v>580.28399999999999</v>
      </c>
      <c r="BS46" s="338">
        <v>564.2432</v>
      </c>
      <c r="BT46" s="338">
        <v>509.07229999999998</v>
      </c>
      <c r="BU46" s="338">
        <v>530.53539999999998</v>
      </c>
      <c r="BV46" s="338">
        <v>586.4828</v>
      </c>
    </row>
    <row r="47" spans="1:74" ht="11.1" customHeight="1" x14ac:dyDescent="0.2">
      <c r="A47" s="557" t="s">
        <v>434</v>
      </c>
      <c r="B47" s="560" t="s">
        <v>414</v>
      </c>
      <c r="C47" s="275">
        <v>35.585853870999998</v>
      </c>
      <c r="D47" s="275">
        <v>38.27525</v>
      </c>
      <c r="E47" s="275">
        <v>45.655455484000001</v>
      </c>
      <c r="F47" s="275">
        <v>51.394343999999997</v>
      </c>
      <c r="G47" s="275">
        <v>45.521839354999997</v>
      </c>
      <c r="H47" s="275">
        <v>43.725945000000003</v>
      </c>
      <c r="I47" s="275">
        <v>41.236233226000003</v>
      </c>
      <c r="J47" s="275">
        <v>42.791269354999997</v>
      </c>
      <c r="K47" s="275">
        <v>40.731153667000001</v>
      </c>
      <c r="L47" s="275">
        <v>36.800501935</v>
      </c>
      <c r="M47" s="275">
        <v>36.454101999999999</v>
      </c>
      <c r="N47" s="275">
        <v>24.799388387</v>
      </c>
      <c r="O47" s="275">
        <v>29.377891935000001</v>
      </c>
      <c r="P47" s="275">
        <v>30.159403929</v>
      </c>
      <c r="Q47" s="275">
        <v>35.991822257999999</v>
      </c>
      <c r="R47" s="275">
        <v>45.176894666999999</v>
      </c>
      <c r="S47" s="275">
        <v>46.143322257999998</v>
      </c>
      <c r="T47" s="275">
        <v>49.586418666999997</v>
      </c>
      <c r="U47" s="275">
        <v>33.903943548000001</v>
      </c>
      <c r="V47" s="275">
        <v>43.068523870999996</v>
      </c>
      <c r="W47" s="275">
        <v>39.333154</v>
      </c>
      <c r="X47" s="275">
        <v>31.263015160999998</v>
      </c>
      <c r="Y47" s="275">
        <v>31.377008332999999</v>
      </c>
      <c r="Z47" s="275">
        <v>22.867300322999998</v>
      </c>
      <c r="AA47" s="275">
        <v>29.853470323</v>
      </c>
      <c r="AB47" s="275">
        <v>26.141972856999999</v>
      </c>
      <c r="AC47" s="275">
        <v>35.314680000000003</v>
      </c>
      <c r="AD47" s="275">
        <v>53.310966999999998</v>
      </c>
      <c r="AE47" s="275">
        <v>45.243680644999998</v>
      </c>
      <c r="AF47" s="275">
        <v>42.865758333000002</v>
      </c>
      <c r="AG47" s="275">
        <v>48.302640322999999</v>
      </c>
      <c r="AH47" s="275">
        <v>44.692267418999997</v>
      </c>
      <c r="AI47" s="275">
        <v>54.049306332999997</v>
      </c>
      <c r="AJ47" s="275">
        <v>53.602704838999998</v>
      </c>
      <c r="AK47" s="275">
        <v>46.301351332999999</v>
      </c>
      <c r="AL47" s="275">
        <v>35.616933871000001</v>
      </c>
      <c r="AM47" s="275">
        <v>42.646267483999999</v>
      </c>
      <c r="AN47" s="275">
        <v>46.344349749999999</v>
      </c>
      <c r="AO47" s="275">
        <v>44.533527935000002</v>
      </c>
      <c r="AP47" s="275">
        <v>45.937620367000001</v>
      </c>
      <c r="AQ47" s="275">
        <v>45.532406000000002</v>
      </c>
      <c r="AR47" s="275">
        <v>49.965075667000001</v>
      </c>
      <c r="AS47" s="275">
        <v>47.701387773999997</v>
      </c>
      <c r="AT47" s="275">
        <v>42.194648805999996</v>
      </c>
      <c r="AU47" s="275">
        <v>36.110046199999999</v>
      </c>
      <c r="AV47" s="275">
        <v>31.371701548000001</v>
      </c>
      <c r="AW47" s="275">
        <v>36.458345432999998</v>
      </c>
      <c r="AX47" s="275">
        <v>43.383322516</v>
      </c>
      <c r="AY47" s="275">
        <v>43.848820000000003</v>
      </c>
      <c r="AZ47" s="275">
        <v>45.399030000000003</v>
      </c>
      <c r="BA47" s="338">
        <v>40.56362</v>
      </c>
      <c r="BB47" s="338">
        <v>44.464590000000001</v>
      </c>
      <c r="BC47" s="338">
        <v>52.410890000000002</v>
      </c>
      <c r="BD47" s="338">
        <v>50.947600000000001</v>
      </c>
      <c r="BE47" s="338">
        <v>47.13485</v>
      </c>
      <c r="BF47" s="338">
        <v>42.820410000000003</v>
      </c>
      <c r="BG47" s="338">
        <v>37.565959999999997</v>
      </c>
      <c r="BH47" s="338">
        <v>32.715380000000003</v>
      </c>
      <c r="BI47" s="338">
        <v>33.155630000000002</v>
      </c>
      <c r="BJ47" s="338">
        <v>36.291849999999997</v>
      </c>
      <c r="BK47" s="338">
        <v>43.868920000000003</v>
      </c>
      <c r="BL47" s="338">
        <v>48.380310000000001</v>
      </c>
      <c r="BM47" s="338">
        <v>43.626530000000002</v>
      </c>
      <c r="BN47" s="338">
        <v>46.157859999999999</v>
      </c>
      <c r="BO47" s="338">
        <v>57.987839999999998</v>
      </c>
      <c r="BP47" s="338">
        <v>54.651730000000001</v>
      </c>
      <c r="BQ47" s="338">
        <v>47.308509999999998</v>
      </c>
      <c r="BR47" s="338">
        <v>45.375810000000001</v>
      </c>
      <c r="BS47" s="338">
        <v>39.777050000000003</v>
      </c>
      <c r="BT47" s="338">
        <v>33.159109999999998</v>
      </c>
      <c r="BU47" s="338">
        <v>33.974440000000001</v>
      </c>
      <c r="BV47" s="338">
        <v>35.621989999999997</v>
      </c>
    </row>
    <row r="48" spans="1:74" ht="11.1" customHeight="1" x14ac:dyDescent="0.2">
      <c r="A48" s="557" t="s">
        <v>435</v>
      </c>
      <c r="B48" s="558" t="s">
        <v>457</v>
      </c>
      <c r="C48" s="275">
        <v>201.68342967999999</v>
      </c>
      <c r="D48" s="275">
        <v>163.34864621</v>
      </c>
      <c r="E48" s="275">
        <v>187.90643935</v>
      </c>
      <c r="F48" s="275">
        <v>187.47129100000001</v>
      </c>
      <c r="G48" s="275">
        <v>168.65625097</v>
      </c>
      <c r="H48" s="275">
        <v>154.96542033</v>
      </c>
      <c r="I48" s="275">
        <v>106.48964065</v>
      </c>
      <c r="J48" s="275">
        <v>108.06114257999999</v>
      </c>
      <c r="K48" s="275">
        <v>131.83908767</v>
      </c>
      <c r="L48" s="275">
        <v>190.11433871</v>
      </c>
      <c r="M48" s="275">
        <v>185.79930899999999</v>
      </c>
      <c r="N48" s="275">
        <v>193.76308774</v>
      </c>
      <c r="O48" s="275">
        <v>238.06985839000001</v>
      </c>
      <c r="P48" s="275">
        <v>211.01812892999999</v>
      </c>
      <c r="Q48" s="275">
        <v>207.45026709999999</v>
      </c>
      <c r="R48" s="275">
        <v>231.87398933</v>
      </c>
      <c r="S48" s="275">
        <v>204.51325387</v>
      </c>
      <c r="T48" s="275">
        <v>166.92107733</v>
      </c>
      <c r="U48" s="275">
        <v>133.54591644999999</v>
      </c>
      <c r="V48" s="275">
        <v>116.31304839000001</v>
      </c>
      <c r="W48" s="275">
        <v>173.80461066999999</v>
      </c>
      <c r="X48" s="275">
        <v>200.40296387000001</v>
      </c>
      <c r="Y48" s="275">
        <v>259.43309467</v>
      </c>
      <c r="Z48" s="275">
        <v>203.92973871000001</v>
      </c>
      <c r="AA48" s="275">
        <v>278.39625999999998</v>
      </c>
      <c r="AB48" s="275">
        <v>231.40459643</v>
      </c>
      <c r="AC48" s="275">
        <v>249.38132644999999</v>
      </c>
      <c r="AD48" s="275">
        <v>264.42210467000001</v>
      </c>
      <c r="AE48" s="275">
        <v>201.36436548</v>
      </c>
      <c r="AF48" s="275">
        <v>179.49582167</v>
      </c>
      <c r="AG48" s="275">
        <v>157.65670097</v>
      </c>
      <c r="AH48" s="275">
        <v>115.98785516</v>
      </c>
      <c r="AI48" s="275">
        <v>169.58164099999999</v>
      </c>
      <c r="AJ48" s="275">
        <v>219.14424581</v>
      </c>
      <c r="AK48" s="275">
        <v>294.03963267</v>
      </c>
      <c r="AL48" s="275">
        <v>212.80997065</v>
      </c>
      <c r="AM48" s="275">
        <v>257.45013174000002</v>
      </c>
      <c r="AN48" s="275">
        <v>249.42898714</v>
      </c>
      <c r="AO48" s="275">
        <v>245.14759239</v>
      </c>
      <c r="AP48" s="275">
        <v>258.58576199999999</v>
      </c>
      <c r="AQ48" s="275">
        <v>232.17184825999999</v>
      </c>
      <c r="AR48" s="275">
        <v>163.75279757000001</v>
      </c>
      <c r="AS48" s="275">
        <v>144.44104052</v>
      </c>
      <c r="AT48" s="275">
        <v>158.11997742</v>
      </c>
      <c r="AU48" s="275">
        <v>201.20217603</v>
      </c>
      <c r="AV48" s="275">
        <v>257.22847954999997</v>
      </c>
      <c r="AW48" s="275">
        <v>299.35996269999998</v>
      </c>
      <c r="AX48" s="275">
        <v>276.21333738999999</v>
      </c>
      <c r="AY48" s="275">
        <v>279.98340000000002</v>
      </c>
      <c r="AZ48" s="275">
        <v>257.5829</v>
      </c>
      <c r="BA48" s="338">
        <v>262.1456</v>
      </c>
      <c r="BB48" s="338">
        <v>288.03840000000002</v>
      </c>
      <c r="BC48" s="338">
        <v>258.90949999999998</v>
      </c>
      <c r="BD48" s="338">
        <v>205.37729999999999</v>
      </c>
      <c r="BE48" s="338">
        <v>167.0214</v>
      </c>
      <c r="BF48" s="338">
        <v>162.1773</v>
      </c>
      <c r="BG48" s="338">
        <v>209.61099999999999</v>
      </c>
      <c r="BH48" s="338">
        <v>247.31479999999999</v>
      </c>
      <c r="BI48" s="338">
        <v>276.85340000000002</v>
      </c>
      <c r="BJ48" s="338">
        <v>264.2389</v>
      </c>
      <c r="BK48" s="338">
        <v>286.74560000000002</v>
      </c>
      <c r="BL48" s="338">
        <v>269.41829999999999</v>
      </c>
      <c r="BM48" s="338">
        <v>278.85169999999999</v>
      </c>
      <c r="BN48" s="338">
        <v>304.4282</v>
      </c>
      <c r="BO48" s="338">
        <v>274.30099999999999</v>
      </c>
      <c r="BP48" s="338">
        <v>218.0702</v>
      </c>
      <c r="BQ48" s="338">
        <v>178.1378</v>
      </c>
      <c r="BR48" s="338">
        <v>173.14879999999999</v>
      </c>
      <c r="BS48" s="338">
        <v>223.44630000000001</v>
      </c>
      <c r="BT48" s="338">
        <v>262.35980000000001</v>
      </c>
      <c r="BU48" s="338">
        <v>292.33240000000001</v>
      </c>
      <c r="BV48" s="338">
        <v>287.09100000000001</v>
      </c>
    </row>
    <row r="49" spans="1:74" ht="11.1" customHeight="1" x14ac:dyDescent="0.2">
      <c r="A49" s="557" t="s">
        <v>436</v>
      </c>
      <c r="B49" s="560" t="s">
        <v>404</v>
      </c>
      <c r="C49" s="275">
        <v>4.2776845160999999</v>
      </c>
      <c r="D49" s="275">
        <v>4.2986706896999998</v>
      </c>
      <c r="E49" s="275">
        <v>4.0033954839000003</v>
      </c>
      <c r="F49" s="275">
        <v>3.7895533333000002</v>
      </c>
      <c r="G49" s="275">
        <v>4.761946129</v>
      </c>
      <c r="H49" s="275">
        <v>4.9409953333000001</v>
      </c>
      <c r="I49" s="275">
        <v>4.7523545160999996</v>
      </c>
      <c r="J49" s="275">
        <v>4.8865374193999997</v>
      </c>
      <c r="K49" s="275">
        <v>4.4344720000000004</v>
      </c>
      <c r="L49" s="275">
        <v>4.3303438710000002</v>
      </c>
      <c r="M49" s="275">
        <v>4.3016816667000004</v>
      </c>
      <c r="N49" s="275">
        <v>4.0121016128999996</v>
      </c>
      <c r="O49" s="275">
        <v>3.8320396774000001</v>
      </c>
      <c r="P49" s="275">
        <v>3.8254935714</v>
      </c>
      <c r="Q49" s="275">
        <v>4.1359032257999999</v>
      </c>
      <c r="R49" s="275">
        <v>3.9207070000000002</v>
      </c>
      <c r="S49" s="275">
        <v>3.2924629032000001</v>
      </c>
      <c r="T49" s="275">
        <v>4.2798663333000002</v>
      </c>
      <c r="U49" s="275">
        <v>4.6627206452000003</v>
      </c>
      <c r="V49" s="275">
        <v>4.9770609676999999</v>
      </c>
      <c r="W49" s="275">
        <v>4.5033263333000004</v>
      </c>
      <c r="X49" s="275">
        <v>4.2297325806000003</v>
      </c>
      <c r="Y49" s="275">
        <v>4.5082430000000002</v>
      </c>
      <c r="Z49" s="275">
        <v>4.0553264516</v>
      </c>
      <c r="AA49" s="275">
        <v>4.0422512903000003</v>
      </c>
      <c r="AB49" s="275">
        <v>3.3216485713999999</v>
      </c>
      <c r="AC49" s="275">
        <v>3.9552641935000001</v>
      </c>
      <c r="AD49" s="275">
        <v>4.8833409999999997</v>
      </c>
      <c r="AE49" s="275">
        <v>4.431476129</v>
      </c>
      <c r="AF49" s="275">
        <v>4.5655609999999998</v>
      </c>
      <c r="AG49" s="275">
        <v>4.9382700000000002</v>
      </c>
      <c r="AH49" s="275">
        <v>4.8400974194000002</v>
      </c>
      <c r="AI49" s="275">
        <v>4.626773</v>
      </c>
      <c r="AJ49" s="275">
        <v>3.899263871</v>
      </c>
      <c r="AK49" s="275">
        <v>4.5666793332999998</v>
      </c>
      <c r="AL49" s="275">
        <v>4.1168158065</v>
      </c>
      <c r="AM49" s="275">
        <v>3.9175509677</v>
      </c>
      <c r="AN49" s="275">
        <v>3.9058502499999999</v>
      </c>
      <c r="AO49" s="275">
        <v>4.0999350645000003</v>
      </c>
      <c r="AP49" s="275">
        <v>5.0188962332999996</v>
      </c>
      <c r="AQ49" s="275">
        <v>4.6848599999999996</v>
      </c>
      <c r="AR49" s="275">
        <v>4.9342233333000003</v>
      </c>
      <c r="AS49" s="275">
        <v>4.9466159676999997</v>
      </c>
      <c r="AT49" s="275">
        <v>5.1570003548000001</v>
      </c>
      <c r="AU49" s="275">
        <v>5.0481616999999996</v>
      </c>
      <c r="AV49" s="275">
        <v>4.5725202581</v>
      </c>
      <c r="AW49" s="275">
        <v>4.6548650667000002</v>
      </c>
      <c r="AX49" s="275">
        <v>4.5020551613000004</v>
      </c>
      <c r="AY49" s="275">
        <v>4.1121080000000001</v>
      </c>
      <c r="AZ49" s="275">
        <v>3.914266</v>
      </c>
      <c r="BA49" s="338">
        <v>4.3152350000000004</v>
      </c>
      <c r="BB49" s="338">
        <v>4.6623539999999997</v>
      </c>
      <c r="BC49" s="338">
        <v>4.4814559999999997</v>
      </c>
      <c r="BD49" s="338">
        <v>4.9858219999999998</v>
      </c>
      <c r="BE49" s="338">
        <v>4.9905220000000003</v>
      </c>
      <c r="BF49" s="338">
        <v>5.2137000000000002</v>
      </c>
      <c r="BG49" s="338">
        <v>4.9687390000000002</v>
      </c>
      <c r="BH49" s="338">
        <v>4.5824680000000004</v>
      </c>
      <c r="BI49" s="338">
        <v>4.7083440000000003</v>
      </c>
      <c r="BJ49" s="338">
        <v>4.502103</v>
      </c>
      <c r="BK49" s="338">
        <v>4.0034390000000002</v>
      </c>
      <c r="BL49" s="338">
        <v>3.919756</v>
      </c>
      <c r="BM49" s="338">
        <v>4.3130860000000002</v>
      </c>
      <c r="BN49" s="338">
        <v>4.6910239999999996</v>
      </c>
      <c r="BO49" s="338">
        <v>4.5217660000000004</v>
      </c>
      <c r="BP49" s="338">
        <v>5.0215709999999998</v>
      </c>
      <c r="BQ49" s="338">
        <v>5.0285900000000003</v>
      </c>
      <c r="BR49" s="338">
        <v>5.2619020000000001</v>
      </c>
      <c r="BS49" s="338">
        <v>5.0339989999999997</v>
      </c>
      <c r="BT49" s="338">
        <v>4.6660510000000004</v>
      </c>
      <c r="BU49" s="338">
        <v>4.7931160000000004</v>
      </c>
      <c r="BV49" s="338">
        <v>4.5810740000000001</v>
      </c>
    </row>
    <row r="50" spans="1:74" ht="11.1" customHeight="1" x14ac:dyDescent="0.2">
      <c r="A50" s="557" t="s">
        <v>437</v>
      </c>
      <c r="B50" s="558" t="s">
        <v>406</v>
      </c>
      <c r="C50" s="275">
        <v>2665.3824344999998</v>
      </c>
      <c r="D50" s="275">
        <v>2604.1934016999999</v>
      </c>
      <c r="E50" s="275">
        <v>2331.2004434999999</v>
      </c>
      <c r="F50" s="275">
        <v>2257.6837067000001</v>
      </c>
      <c r="G50" s="275">
        <v>2417.9368932000002</v>
      </c>
      <c r="H50" s="275">
        <v>2761.2883783000002</v>
      </c>
      <c r="I50" s="275">
        <v>3131.4626658000002</v>
      </c>
      <c r="J50" s="275">
        <v>2837.3686229</v>
      </c>
      <c r="K50" s="275">
        <v>2446.4098297</v>
      </c>
      <c r="L50" s="275">
        <v>2314.8536690000001</v>
      </c>
      <c r="M50" s="275">
        <v>2462.27153</v>
      </c>
      <c r="N50" s="275">
        <v>2625.6430261</v>
      </c>
      <c r="O50" s="275">
        <v>2760.5206484</v>
      </c>
      <c r="P50" s="275">
        <v>2729.2509003999999</v>
      </c>
      <c r="Q50" s="275">
        <v>2547.6611542000001</v>
      </c>
      <c r="R50" s="275">
        <v>2336.8558429999998</v>
      </c>
      <c r="S50" s="275">
        <v>2361.1748619</v>
      </c>
      <c r="T50" s="275">
        <v>2608.7388876999999</v>
      </c>
      <c r="U50" s="275">
        <v>2854.667989</v>
      </c>
      <c r="V50" s="275">
        <v>2797.1915677000002</v>
      </c>
      <c r="W50" s="275">
        <v>2530.8024217000002</v>
      </c>
      <c r="X50" s="275">
        <v>2415.2921984</v>
      </c>
      <c r="Y50" s="275">
        <v>2565.6862593000001</v>
      </c>
      <c r="Z50" s="275">
        <v>2801.9993451999999</v>
      </c>
      <c r="AA50" s="275">
        <v>3016.0546942000001</v>
      </c>
      <c r="AB50" s="275">
        <v>2857.9217093000002</v>
      </c>
      <c r="AC50" s="275">
        <v>2638.7549042000001</v>
      </c>
      <c r="AD50" s="275">
        <v>2306.9245649999998</v>
      </c>
      <c r="AE50" s="275">
        <v>2355.8750538999998</v>
      </c>
      <c r="AF50" s="275">
        <v>2704.2486287000002</v>
      </c>
      <c r="AG50" s="275">
        <v>2759.8936641999999</v>
      </c>
      <c r="AH50" s="275">
        <v>2825.6587674000002</v>
      </c>
      <c r="AI50" s="275">
        <v>2485.2727547</v>
      </c>
      <c r="AJ50" s="275">
        <v>2319.3918548000001</v>
      </c>
      <c r="AK50" s="275">
        <v>2599.369608</v>
      </c>
      <c r="AL50" s="275">
        <v>2642.5856660999998</v>
      </c>
      <c r="AM50" s="275">
        <v>2841.8011366000001</v>
      </c>
      <c r="AN50" s="275">
        <v>2952.879066</v>
      </c>
      <c r="AO50" s="275">
        <v>2493.9565054999998</v>
      </c>
      <c r="AP50" s="275">
        <v>2237.8083123000001</v>
      </c>
      <c r="AQ50" s="275">
        <v>2287.5027154999998</v>
      </c>
      <c r="AR50" s="275">
        <v>2622.3302921</v>
      </c>
      <c r="AS50" s="275">
        <v>2829.6962124000001</v>
      </c>
      <c r="AT50" s="275">
        <v>2751.3406328000001</v>
      </c>
      <c r="AU50" s="275">
        <v>2608.6250392000002</v>
      </c>
      <c r="AV50" s="275">
        <v>2339.2545464</v>
      </c>
      <c r="AW50" s="275">
        <v>2297.0508897</v>
      </c>
      <c r="AX50" s="275">
        <v>2368.0037857000002</v>
      </c>
      <c r="AY50" s="275">
        <v>2812.2379999999998</v>
      </c>
      <c r="AZ50" s="275">
        <v>2664.6640000000002</v>
      </c>
      <c r="BA50" s="338">
        <v>2505.8420000000001</v>
      </c>
      <c r="BB50" s="338">
        <v>2279.6559999999999</v>
      </c>
      <c r="BC50" s="338">
        <v>2304.5810000000001</v>
      </c>
      <c r="BD50" s="338">
        <v>2692.6709999999998</v>
      </c>
      <c r="BE50" s="338">
        <v>2949.2779999999998</v>
      </c>
      <c r="BF50" s="338">
        <v>2893.6770000000001</v>
      </c>
      <c r="BG50" s="338">
        <v>2532.0100000000002</v>
      </c>
      <c r="BH50" s="338">
        <v>2406.8420000000001</v>
      </c>
      <c r="BI50" s="338">
        <v>2381.7660000000001</v>
      </c>
      <c r="BJ50" s="338">
        <v>2692.8310000000001</v>
      </c>
      <c r="BK50" s="338">
        <v>2861.53</v>
      </c>
      <c r="BL50" s="338">
        <v>2792.567</v>
      </c>
      <c r="BM50" s="338">
        <v>2553.6669999999999</v>
      </c>
      <c r="BN50" s="338">
        <v>2320.817</v>
      </c>
      <c r="BO50" s="338">
        <v>2343.8789999999999</v>
      </c>
      <c r="BP50" s="338">
        <v>2714.4560000000001</v>
      </c>
      <c r="BQ50" s="338">
        <v>2963.7950000000001</v>
      </c>
      <c r="BR50" s="338">
        <v>2903.1</v>
      </c>
      <c r="BS50" s="338">
        <v>2545.7530000000002</v>
      </c>
      <c r="BT50" s="338">
        <v>2444.2979999999998</v>
      </c>
      <c r="BU50" s="338">
        <v>2414.5770000000002</v>
      </c>
      <c r="BV50" s="338">
        <v>2727.4929999999999</v>
      </c>
    </row>
    <row r="51" spans="1:74" ht="11.1" customHeight="1" x14ac:dyDescent="0.2">
      <c r="A51" s="551"/>
      <c r="B51" s="131" t="s">
        <v>438</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7" t="s">
        <v>439</v>
      </c>
      <c r="B52" s="558" t="s">
        <v>91</v>
      </c>
      <c r="C52" s="275">
        <v>595.78651419000005</v>
      </c>
      <c r="D52" s="275">
        <v>566.89729723999994</v>
      </c>
      <c r="E52" s="275">
        <v>458.88641870999999</v>
      </c>
      <c r="F52" s="275">
        <v>402.39028266999998</v>
      </c>
      <c r="G52" s="275">
        <v>423.77531773999999</v>
      </c>
      <c r="H52" s="275">
        <v>512.26262133</v>
      </c>
      <c r="I52" s="275">
        <v>568.87322742000003</v>
      </c>
      <c r="J52" s="275">
        <v>623.09217677000004</v>
      </c>
      <c r="K52" s="275">
        <v>619.49378933000003</v>
      </c>
      <c r="L52" s="275">
        <v>622.52936483999997</v>
      </c>
      <c r="M52" s="275">
        <v>612.94909732999997</v>
      </c>
      <c r="N52" s="275">
        <v>614.37821484000006</v>
      </c>
      <c r="O52" s="275">
        <v>629.77024355000003</v>
      </c>
      <c r="P52" s="275">
        <v>600.99916213999995</v>
      </c>
      <c r="Q52" s="275">
        <v>580.69658871000001</v>
      </c>
      <c r="R52" s="275">
        <v>512.36392266999997</v>
      </c>
      <c r="S52" s="275">
        <v>529.58405418999996</v>
      </c>
      <c r="T52" s="275">
        <v>591.19834833000004</v>
      </c>
      <c r="U52" s="275">
        <v>622.81100129000004</v>
      </c>
      <c r="V52" s="275">
        <v>642.02439355000001</v>
      </c>
      <c r="W52" s="275">
        <v>593.51477599999998</v>
      </c>
      <c r="X52" s="275">
        <v>588.55581418999998</v>
      </c>
      <c r="Y52" s="275">
        <v>592.86166866999997</v>
      </c>
      <c r="Z52" s="275">
        <v>603.78412097</v>
      </c>
      <c r="AA52" s="275">
        <v>621.97561644999996</v>
      </c>
      <c r="AB52" s="275">
        <v>622.272605</v>
      </c>
      <c r="AC52" s="275">
        <v>517.55240774000004</v>
      </c>
      <c r="AD52" s="275">
        <v>470.20808067000002</v>
      </c>
      <c r="AE52" s="275">
        <v>477.23048581</v>
      </c>
      <c r="AF52" s="275">
        <v>540.51715300000001</v>
      </c>
      <c r="AG52" s="275">
        <v>645.15867871</v>
      </c>
      <c r="AH52" s="275">
        <v>641.70910676999995</v>
      </c>
      <c r="AI52" s="275">
        <v>609.01712233000001</v>
      </c>
      <c r="AJ52" s="275">
        <v>547.89100289999999</v>
      </c>
      <c r="AK52" s="275">
        <v>549.14480300000002</v>
      </c>
      <c r="AL52" s="275">
        <v>575.97585160999995</v>
      </c>
      <c r="AM52" s="275">
        <v>552.18534335000004</v>
      </c>
      <c r="AN52" s="275">
        <v>483.98900543000002</v>
      </c>
      <c r="AO52" s="275">
        <v>477.74879199999998</v>
      </c>
      <c r="AP52" s="275">
        <v>442.24494797</v>
      </c>
      <c r="AQ52" s="275">
        <v>479.61843094</v>
      </c>
      <c r="AR52" s="275">
        <v>566.42192807000004</v>
      </c>
      <c r="AS52" s="275">
        <v>601.97994168000002</v>
      </c>
      <c r="AT52" s="275">
        <v>604.13969052000004</v>
      </c>
      <c r="AU52" s="275">
        <v>553.73363027000005</v>
      </c>
      <c r="AV52" s="275">
        <v>517.22100606000004</v>
      </c>
      <c r="AW52" s="275">
        <v>499.10049486999998</v>
      </c>
      <c r="AX52" s="275">
        <v>533.88532519</v>
      </c>
      <c r="AY52" s="275">
        <v>537.71169999999995</v>
      </c>
      <c r="AZ52" s="275">
        <v>428.08390000000003</v>
      </c>
      <c r="BA52" s="338">
        <v>471.31540000000001</v>
      </c>
      <c r="BB52" s="338">
        <v>425.93700000000001</v>
      </c>
      <c r="BC52" s="338">
        <v>442.04489999999998</v>
      </c>
      <c r="BD52" s="338">
        <v>520.88300000000004</v>
      </c>
      <c r="BE52" s="338">
        <v>528.61829999999998</v>
      </c>
      <c r="BF52" s="338">
        <v>557.38760000000002</v>
      </c>
      <c r="BG52" s="338">
        <v>566.31830000000002</v>
      </c>
      <c r="BH52" s="338">
        <v>531.45579999999995</v>
      </c>
      <c r="BI52" s="338">
        <v>577.73929999999996</v>
      </c>
      <c r="BJ52" s="338">
        <v>645.93870000000004</v>
      </c>
      <c r="BK52" s="338">
        <v>601.8365</v>
      </c>
      <c r="BL52" s="338">
        <v>563.65459999999996</v>
      </c>
      <c r="BM52" s="338">
        <v>571.23</v>
      </c>
      <c r="BN52" s="338">
        <v>453.56420000000003</v>
      </c>
      <c r="BO52" s="338">
        <v>438.20370000000003</v>
      </c>
      <c r="BP52" s="338">
        <v>500.81799999999998</v>
      </c>
      <c r="BQ52" s="338">
        <v>527.44349999999997</v>
      </c>
      <c r="BR52" s="338">
        <v>567.60509999999999</v>
      </c>
      <c r="BS52" s="338">
        <v>575.70680000000004</v>
      </c>
      <c r="BT52" s="338">
        <v>552.59810000000004</v>
      </c>
      <c r="BU52" s="338">
        <v>577.7296</v>
      </c>
      <c r="BV52" s="338">
        <v>653.37890000000004</v>
      </c>
    </row>
    <row r="53" spans="1:74" ht="11.1" customHeight="1" x14ac:dyDescent="0.2">
      <c r="A53" s="557" t="s">
        <v>440</v>
      </c>
      <c r="B53" s="558" t="s">
        <v>92</v>
      </c>
      <c r="C53" s="275">
        <v>576.47903902999997</v>
      </c>
      <c r="D53" s="275">
        <v>617.91196759000002</v>
      </c>
      <c r="E53" s="275">
        <v>543.78317289999995</v>
      </c>
      <c r="F53" s="275">
        <v>500.91131567000002</v>
      </c>
      <c r="G53" s="275">
        <v>505.26202934999998</v>
      </c>
      <c r="H53" s="275">
        <v>582.72650266999995</v>
      </c>
      <c r="I53" s="275">
        <v>688.65996710000002</v>
      </c>
      <c r="J53" s="275">
        <v>858.28360452000004</v>
      </c>
      <c r="K53" s="275">
        <v>775.78160400000002</v>
      </c>
      <c r="L53" s="275">
        <v>668.65727676999995</v>
      </c>
      <c r="M53" s="275">
        <v>550.81840399999999</v>
      </c>
      <c r="N53" s="275">
        <v>508.22656194000001</v>
      </c>
      <c r="O53" s="275">
        <v>586.30709677000004</v>
      </c>
      <c r="P53" s="275">
        <v>578.47829571</v>
      </c>
      <c r="Q53" s="275">
        <v>531.54435774000001</v>
      </c>
      <c r="R53" s="275">
        <v>459.03227399999997</v>
      </c>
      <c r="S53" s="275">
        <v>453.12754258000001</v>
      </c>
      <c r="T53" s="275">
        <v>631.80521599999997</v>
      </c>
      <c r="U53" s="275">
        <v>817.53269322999995</v>
      </c>
      <c r="V53" s="275">
        <v>846.47349677</v>
      </c>
      <c r="W53" s="275">
        <v>786.75581799999998</v>
      </c>
      <c r="X53" s="275">
        <v>623.15919934999999</v>
      </c>
      <c r="Y53" s="275">
        <v>622.64524132999998</v>
      </c>
      <c r="Z53" s="275">
        <v>747.88718355000003</v>
      </c>
      <c r="AA53" s="275">
        <v>627.52529000000004</v>
      </c>
      <c r="AB53" s="275">
        <v>639.00774071000001</v>
      </c>
      <c r="AC53" s="275">
        <v>460.40690774000001</v>
      </c>
      <c r="AD53" s="275">
        <v>458.15413100000001</v>
      </c>
      <c r="AE53" s="275">
        <v>492.80802258</v>
      </c>
      <c r="AF53" s="275">
        <v>559.82942000000003</v>
      </c>
      <c r="AG53" s="275">
        <v>786.10986032000005</v>
      </c>
      <c r="AH53" s="275">
        <v>817.79296194000005</v>
      </c>
      <c r="AI53" s="275">
        <v>830.77030966999996</v>
      </c>
      <c r="AJ53" s="275">
        <v>734.85562031999996</v>
      </c>
      <c r="AK53" s="275">
        <v>594.01462700000002</v>
      </c>
      <c r="AL53" s="275">
        <v>578.28160161000005</v>
      </c>
      <c r="AM53" s="275">
        <v>550.37697413000001</v>
      </c>
      <c r="AN53" s="275">
        <v>454.65263178999999</v>
      </c>
      <c r="AO53" s="275">
        <v>474.17722835000001</v>
      </c>
      <c r="AP53" s="275">
        <v>535.35563769999999</v>
      </c>
      <c r="AQ53" s="275">
        <v>512.83801716000005</v>
      </c>
      <c r="AR53" s="275">
        <v>788.68444739999995</v>
      </c>
      <c r="AS53" s="275">
        <v>854.80630041999996</v>
      </c>
      <c r="AT53" s="275">
        <v>900.18680444999995</v>
      </c>
      <c r="AU53" s="275">
        <v>867.33047593000003</v>
      </c>
      <c r="AV53" s="275">
        <v>774.52881761000003</v>
      </c>
      <c r="AW53" s="275">
        <v>652.54191297</v>
      </c>
      <c r="AX53" s="275">
        <v>668.19372910000004</v>
      </c>
      <c r="AY53" s="275">
        <v>618.81209999999999</v>
      </c>
      <c r="AZ53" s="275">
        <v>572.38940000000002</v>
      </c>
      <c r="BA53" s="338">
        <v>561.33529999999996</v>
      </c>
      <c r="BB53" s="338">
        <v>508.77199999999999</v>
      </c>
      <c r="BC53" s="338">
        <v>492.32510000000002</v>
      </c>
      <c r="BD53" s="338">
        <v>595.73419999999999</v>
      </c>
      <c r="BE53" s="338">
        <v>760.54470000000003</v>
      </c>
      <c r="BF53" s="338">
        <v>852.60720000000003</v>
      </c>
      <c r="BG53" s="338">
        <v>776.90930000000003</v>
      </c>
      <c r="BH53" s="338">
        <v>679.42160000000001</v>
      </c>
      <c r="BI53" s="338">
        <v>627.50649999999996</v>
      </c>
      <c r="BJ53" s="338">
        <v>652.54589999999996</v>
      </c>
      <c r="BK53" s="338">
        <v>601.5829</v>
      </c>
      <c r="BL53" s="338">
        <v>526.00319999999999</v>
      </c>
      <c r="BM53" s="338">
        <v>510.85899999999998</v>
      </c>
      <c r="BN53" s="338">
        <v>457.0154</v>
      </c>
      <c r="BO53" s="338">
        <v>451.7638</v>
      </c>
      <c r="BP53" s="338">
        <v>577.19479999999999</v>
      </c>
      <c r="BQ53" s="338">
        <v>731.23860000000002</v>
      </c>
      <c r="BR53" s="338">
        <v>843.94830000000002</v>
      </c>
      <c r="BS53" s="338">
        <v>772.58069999999998</v>
      </c>
      <c r="BT53" s="338">
        <v>678.99189999999999</v>
      </c>
      <c r="BU53" s="338">
        <v>620.17470000000003</v>
      </c>
      <c r="BV53" s="338">
        <v>634.00409999999999</v>
      </c>
    </row>
    <row r="54" spans="1:74" ht="11.1" customHeight="1" x14ac:dyDescent="0.2">
      <c r="A54" s="557" t="s">
        <v>441</v>
      </c>
      <c r="B54" s="560" t="s">
        <v>390</v>
      </c>
      <c r="C54" s="275">
        <v>28.501669031999999</v>
      </c>
      <c r="D54" s="275">
        <v>25.719121034</v>
      </c>
      <c r="E54" s="275">
        <v>25.042440644999999</v>
      </c>
      <c r="F54" s="275">
        <v>24.139895332999998</v>
      </c>
      <c r="G54" s="275">
        <v>24.170220645000001</v>
      </c>
      <c r="H54" s="275">
        <v>23.677047333000001</v>
      </c>
      <c r="I54" s="275">
        <v>24.467074838999999</v>
      </c>
      <c r="J54" s="275">
        <v>26.306889354999999</v>
      </c>
      <c r="K54" s="275">
        <v>25.313535999999999</v>
      </c>
      <c r="L54" s="275">
        <v>25.968480645</v>
      </c>
      <c r="M54" s="275">
        <v>24.668331999999999</v>
      </c>
      <c r="N54" s="275">
        <v>33.923020645000001</v>
      </c>
      <c r="O54" s="275">
        <v>25.677615805999999</v>
      </c>
      <c r="P54" s="275">
        <v>23.080823929000001</v>
      </c>
      <c r="Q54" s="275">
        <v>24.212428710000001</v>
      </c>
      <c r="R54" s="275">
        <v>24.118177667000001</v>
      </c>
      <c r="S54" s="275">
        <v>24.050769355</v>
      </c>
      <c r="T54" s="275">
        <v>22.526771666999998</v>
      </c>
      <c r="U54" s="275">
        <v>23.544694516</v>
      </c>
      <c r="V54" s="275">
        <v>23.778595160999998</v>
      </c>
      <c r="W54" s="275">
        <v>23.976943333000001</v>
      </c>
      <c r="X54" s="275">
        <v>25.199947419000001</v>
      </c>
      <c r="Y54" s="275">
        <v>24.650144666999999</v>
      </c>
      <c r="Z54" s="275">
        <v>24.306978709999999</v>
      </c>
      <c r="AA54" s="275">
        <v>21.712988710000001</v>
      </c>
      <c r="AB54" s="275">
        <v>24.202280714</v>
      </c>
      <c r="AC54" s="275">
        <v>21.804543871</v>
      </c>
      <c r="AD54" s="275">
        <v>20.497997333000001</v>
      </c>
      <c r="AE54" s="275">
        <v>21.748745805999999</v>
      </c>
      <c r="AF54" s="275">
        <v>19.971556</v>
      </c>
      <c r="AG54" s="275">
        <v>21.427379999999999</v>
      </c>
      <c r="AH54" s="275">
        <v>23.425561290000001</v>
      </c>
      <c r="AI54" s="275">
        <v>25.014499000000001</v>
      </c>
      <c r="AJ54" s="275">
        <v>23.924650645</v>
      </c>
      <c r="AK54" s="275">
        <v>21.618305332999999</v>
      </c>
      <c r="AL54" s="275">
        <v>21.547236774000002</v>
      </c>
      <c r="AM54" s="275">
        <v>22.547776257999999</v>
      </c>
      <c r="AN54" s="275">
        <v>25.831506286</v>
      </c>
      <c r="AO54" s="275">
        <v>21.125896322999999</v>
      </c>
      <c r="AP54" s="275">
        <v>22.608458599999999</v>
      </c>
      <c r="AQ54" s="275">
        <v>21.944439839000001</v>
      </c>
      <c r="AR54" s="275">
        <v>22.946537533000001</v>
      </c>
      <c r="AS54" s="275">
        <v>24.285285096999999</v>
      </c>
      <c r="AT54" s="275">
        <v>25.44254029</v>
      </c>
      <c r="AU54" s="275">
        <v>24.361419933000001</v>
      </c>
      <c r="AV54" s="275">
        <v>23.821738160999999</v>
      </c>
      <c r="AW54" s="275">
        <v>23.224163333</v>
      </c>
      <c r="AX54" s="275">
        <v>22.610816097000001</v>
      </c>
      <c r="AY54" s="275">
        <v>23.9361</v>
      </c>
      <c r="AZ54" s="275">
        <v>22.816389999999998</v>
      </c>
      <c r="BA54" s="338">
        <v>25.26519</v>
      </c>
      <c r="BB54" s="338">
        <v>23.798179999999999</v>
      </c>
      <c r="BC54" s="338">
        <v>25.03482</v>
      </c>
      <c r="BD54" s="338">
        <v>25.79992</v>
      </c>
      <c r="BE54" s="338">
        <v>25.222670000000001</v>
      </c>
      <c r="BF54" s="338">
        <v>26.992830000000001</v>
      </c>
      <c r="BG54" s="338">
        <v>26.765319999999999</v>
      </c>
      <c r="BH54" s="338">
        <v>27.13636</v>
      </c>
      <c r="BI54" s="338">
        <v>27.48725</v>
      </c>
      <c r="BJ54" s="338">
        <v>28.483319999999999</v>
      </c>
      <c r="BK54" s="338">
        <v>27.49539</v>
      </c>
      <c r="BL54" s="338">
        <v>25.742750000000001</v>
      </c>
      <c r="BM54" s="338">
        <v>27.481380000000001</v>
      </c>
      <c r="BN54" s="338">
        <v>25.268609999999999</v>
      </c>
      <c r="BO54" s="338">
        <v>25.771660000000001</v>
      </c>
      <c r="BP54" s="338">
        <v>26.922809999999998</v>
      </c>
      <c r="BQ54" s="338">
        <v>26.513439999999999</v>
      </c>
      <c r="BR54" s="338">
        <v>28.526879999999998</v>
      </c>
      <c r="BS54" s="338">
        <v>27.987259999999999</v>
      </c>
      <c r="BT54" s="338">
        <v>28.273109999999999</v>
      </c>
      <c r="BU54" s="338">
        <v>27.913530000000002</v>
      </c>
      <c r="BV54" s="338">
        <v>28.391439999999999</v>
      </c>
    </row>
    <row r="55" spans="1:74" ht="11.1" customHeight="1" x14ac:dyDescent="0.2">
      <c r="A55" s="557" t="s">
        <v>442</v>
      </c>
      <c r="B55" s="560" t="s">
        <v>93</v>
      </c>
      <c r="C55" s="275">
        <v>7.0776641935000004</v>
      </c>
      <c r="D55" s="275">
        <v>7.0336279309999998</v>
      </c>
      <c r="E55" s="275">
        <v>6.9085658065000004</v>
      </c>
      <c r="F55" s="275">
        <v>6.4673309999999997</v>
      </c>
      <c r="G55" s="275">
        <v>6.2387551613000003</v>
      </c>
      <c r="H55" s="275">
        <v>6.0076956667000001</v>
      </c>
      <c r="I55" s="275">
        <v>6.3181700000000003</v>
      </c>
      <c r="J55" s="275">
        <v>6.2396603225999998</v>
      </c>
      <c r="K55" s="275">
        <v>5.3398673333</v>
      </c>
      <c r="L55" s="275">
        <v>5.9065590322999997</v>
      </c>
      <c r="M55" s="275">
        <v>5.1300393333000001</v>
      </c>
      <c r="N55" s="275">
        <v>4.5570487097000001</v>
      </c>
      <c r="O55" s="275">
        <v>5.6644212903</v>
      </c>
      <c r="P55" s="275">
        <v>5.9910496429000002</v>
      </c>
      <c r="Q55" s="275">
        <v>6.7316467741999997</v>
      </c>
      <c r="R55" s="275">
        <v>6.2133843332999996</v>
      </c>
      <c r="S55" s="275">
        <v>5.4810287097000003</v>
      </c>
      <c r="T55" s="275">
        <v>5.7716146666999997</v>
      </c>
      <c r="U55" s="275">
        <v>5.9197412903000002</v>
      </c>
      <c r="V55" s="275">
        <v>5.8528448387000003</v>
      </c>
      <c r="W55" s="275">
        <v>6.1457383332999997</v>
      </c>
      <c r="X55" s="275">
        <v>5.2388212902999998</v>
      </c>
      <c r="Y55" s="275">
        <v>6.0705803332999997</v>
      </c>
      <c r="Z55" s="275">
        <v>5.5094461289999996</v>
      </c>
      <c r="AA55" s="275">
        <v>5.6259354839000002</v>
      </c>
      <c r="AB55" s="275">
        <v>5.9023596428999996</v>
      </c>
      <c r="AC55" s="275">
        <v>4.2297345160999997</v>
      </c>
      <c r="AD55" s="275">
        <v>5.0793100000000004</v>
      </c>
      <c r="AE55" s="275">
        <v>5.0137370967999999</v>
      </c>
      <c r="AF55" s="275">
        <v>5.3734196667000003</v>
      </c>
      <c r="AG55" s="275">
        <v>5.7250574193999997</v>
      </c>
      <c r="AH55" s="275">
        <v>5.8487954839</v>
      </c>
      <c r="AI55" s="275">
        <v>6.2794470000000002</v>
      </c>
      <c r="AJ55" s="275">
        <v>5.9230332258000002</v>
      </c>
      <c r="AK55" s="275">
        <v>6.9386970000000003</v>
      </c>
      <c r="AL55" s="275">
        <v>6.2989641934999998</v>
      </c>
      <c r="AM55" s="275">
        <v>8.3226094194000009</v>
      </c>
      <c r="AN55" s="275">
        <v>6.6166518213999996</v>
      </c>
      <c r="AO55" s="275">
        <v>5.8297829676999999</v>
      </c>
      <c r="AP55" s="275">
        <v>5.7401359666999996</v>
      </c>
      <c r="AQ55" s="275">
        <v>6.1413427419</v>
      </c>
      <c r="AR55" s="275">
        <v>6.9826437666999999</v>
      </c>
      <c r="AS55" s="275">
        <v>7.6573272257999996</v>
      </c>
      <c r="AT55" s="275">
        <v>7.2096234838999997</v>
      </c>
      <c r="AU55" s="275">
        <v>7.0535034000000003</v>
      </c>
      <c r="AV55" s="275">
        <v>5.8048344515999997</v>
      </c>
      <c r="AW55" s="275">
        <v>6.5945745333000003</v>
      </c>
      <c r="AX55" s="275">
        <v>7.5241442257999998</v>
      </c>
      <c r="AY55" s="275">
        <v>8.6533599999999993</v>
      </c>
      <c r="AZ55" s="275">
        <v>6.8504069999999997</v>
      </c>
      <c r="BA55" s="338">
        <v>5.9412770000000004</v>
      </c>
      <c r="BB55" s="338">
        <v>5.5081689999999996</v>
      </c>
      <c r="BC55" s="338">
        <v>5.9525940000000004</v>
      </c>
      <c r="BD55" s="338">
        <v>6.3865600000000002</v>
      </c>
      <c r="BE55" s="338">
        <v>7.1825400000000004</v>
      </c>
      <c r="BF55" s="338">
        <v>6.8663550000000004</v>
      </c>
      <c r="BG55" s="338">
        <v>6.8025539999999998</v>
      </c>
      <c r="BH55" s="338">
        <v>5.5445349999999998</v>
      </c>
      <c r="BI55" s="338">
        <v>6.5259770000000001</v>
      </c>
      <c r="BJ55" s="338">
        <v>7.523631</v>
      </c>
      <c r="BK55" s="338">
        <v>8.6670700000000007</v>
      </c>
      <c r="BL55" s="338">
        <v>7.0715250000000003</v>
      </c>
      <c r="BM55" s="338">
        <v>6.0711310000000003</v>
      </c>
      <c r="BN55" s="338">
        <v>5.4931640000000002</v>
      </c>
      <c r="BO55" s="338">
        <v>5.899597</v>
      </c>
      <c r="BP55" s="338">
        <v>6.3573589999999998</v>
      </c>
      <c r="BQ55" s="338">
        <v>7.1923440000000003</v>
      </c>
      <c r="BR55" s="338">
        <v>6.9314330000000002</v>
      </c>
      <c r="BS55" s="338">
        <v>6.9102389999999998</v>
      </c>
      <c r="BT55" s="338">
        <v>5.5999670000000004</v>
      </c>
      <c r="BU55" s="338">
        <v>6.5997700000000004</v>
      </c>
      <c r="BV55" s="338">
        <v>7.5539940000000003</v>
      </c>
    </row>
    <row r="56" spans="1:74" ht="11.1" customHeight="1" x14ac:dyDescent="0.2">
      <c r="A56" s="557" t="s">
        <v>443</v>
      </c>
      <c r="B56" s="560" t="s">
        <v>94</v>
      </c>
      <c r="C56" s="275">
        <v>209.75054839000001</v>
      </c>
      <c r="D56" s="275">
        <v>171.51641379</v>
      </c>
      <c r="E56" s="275">
        <v>159.80851612999999</v>
      </c>
      <c r="F56" s="275">
        <v>140.36456666999999</v>
      </c>
      <c r="G56" s="275">
        <v>137.94512903</v>
      </c>
      <c r="H56" s="275">
        <v>154.90520000000001</v>
      </c>
      <c r="I56" s="275">
        <v>170.24925805999999</v>
      </c>
      <c r="J56" s="275">
        <v>174.11712903</v>
      </c>
      <c r="K56" s="275">
        <v>173.39363333</v>
      </c>
      <c r="L56" s="275">
        <v>135.95670967999999</v>
      </c>
      <c r="M56" s="275">
        <v>159.62440000000001</v>
      </c>
      <c r="N56" s="275">
        <v>171.92829032</v>
      </c>
      <c r="O56" s="275">
        <v>173.25596773999999</v>
      </c>
      <c r="P56" s="275">
        <v>151.24592856999999</v>
      </c>
      <c r="Q56" s="275">
        <v>152.04467742</v>
      </c>
      <c r="R56" s="275">
        <v>145.07149999999999</v>
      </c>
      <c r="S56" s="275">
        <v>157.34822581</v>
      </c>
      <c r="T56" s="275">
        <v>146.9564</v>
      </c>
      <c r="U56" s="275">
        <v>167.23574194</v>
      </c>
      <c r="V56" s="275">
        <v>175.47532258000001</v>
      </c>
      <c r="W56" s="275">
        <v>175.6576</v>
      </c>
      <c r="X56" s="275">
        <v>145.58106452000001</v>
      </c>
      <c r="Y56" s="275">
        <v>146.19833333</v>
      </c>
      <c r="Z56" s="275">
        <v>163.011</v>
      </c>
      <c r="AA56" s="275">
        <v>174.65125806</v>
      </c>
      <c r="AB56" s="275">
        <v>151.07885714</v>
      </c>
      <c r="AC56" s="275">
        <v>153.65848387</v>
      </c>
      <c r="AD56" s="275">
        <v>149.46539999999999</v>
      </c>
      <c r="AE56" s="275">
        <v>165.56735484000001</v>
      </c>
      <c r="AF56" s="275">
        <v>175.82660000000001</v>
      </c>
      <c r="AG56" s="275">
        <v>174.52016129</v>
      </c>
      <c r="AH56" s="275">
        <v>161.83929032</v>
      </c>
      <c r="AI56" s="275">
        <v>174.80273333</v>
      </c>
      <c r="AJ56" s="275">
        <v>130.61851612999999</v>
      </c>
      <c r="AK56" s="275">
        <v>148.17486667</v>
      </c>
      <c r="AL56" s="275">
        <v>172.23912902999999</v>
      </c>
      <c r="AM56" s="275">
        <v>173.33635484000001</v>
      </c>
      <c r="AN56" s="275">
        <v>177.27585714</v>
      </c>
      <c r="AO56" s="275">
        <v>176.91890323000001</v>
      </c>
      <c r="AP56" s="275">
        <v>147.84073333000001</v>
      </c>
      <c r="AQ56" s="275">
        <v>149.88919354999999</v>
      </c>
      <c r="AR56" s="275">
        <v>150.28800000000001</v>
      </c>
      <c r="AS56" s="275">
        <v>167.97674194000001</v>
      </c>
      <c r="AT56" s="275">
        <v>175.21145161000001</v>
      </c>
      <c r="AU56" s="275">
        <v>173.25020000000001</v>
      </c>
      <c r="AV56" s="275">
        <v>129.12425805999999</v>
      </c>
      <c r="AW56" s="275">
        <v>150.38276667</v>
      </c>
      <c r="AX56" s="275">
        <v>175.13396774</v>
      </c>
      <c r="AY56" s="275">
        <v>180.93940000000001</v>
      </c>
      <c r="AZ56" s="275">
        <v>174.57900000000001</v>
      </c>
      <c r="BA56" s="338">
        <v>148.01400000000001</v>
      </c>
      <c r="BB56" s="338">
        <v>135.52610000000001</v>
      </c>
      <c r="BC56" s="338">
        <v>145.5095</v>
      </c>
      <c r="BD56" s="338">
        <v>161.53120000000001</v>
      </c>
      <c r="BE56" s="338">
        <v>166.8974</v>
      </c>
      <c r="BF56" s="338">
        <v>166.4905</v>
      </c>
      <c r="BG56" s="338">
        <v>161.88829999999999</v>
      </c>
      <c r="BH56" s="338">
        <v>146.059</v>
      </c>
      <c r="BI56" s="338">
        <v>152.21709999999999</v>
      </c>
      <c r="BJ56" s="338">
        <v>168.26910000000001</v>
      </c>
      <c r="BK56" s="338">
        <v>172.20320000000001</v>
      </c>
      <c r="BL56" s="338">
        <v>167.47139999999999</v>
      </c>
      <c r="BM56" s="338">
        <v>151.13069999999999</v>
      </c>
      <c r="BN56" s="338">
        <v>138.37979999999999</v>
      </c>
      <c r="BO56" s="338">
        <v>148.57339999999999</v>
      </c>
      <c r="BP56" s="338">
        <v>165.39230000000001</v>
      </c>
      <c r="BQ56" s="338">
        <v>170.88679999999999</v>
      </c>
      <c r="BR56" s="338">
        <v>170.47020000000001</v>
      </c>
      <c r="BS56" s="338">
        <v>165.75790000000001</v>
      </c>
      <c r="BT56" s="338">
        <v>149.5504</v>
      </c>
      <c r="BU56" s="338">
        <v>155.85560000000001</v>
      </c>
      <c r="BV56" s="338">
        <v>172.29130000000001</v>
      </c>
    </row>
    <row r="57" spans="1:74" ht="11.1" customHeight="1" x14ac:dyDescent="0.2">
      <c r="A57" s="557" t="s">
        <v>444</v>
      </c>
      <c r="B57" s="560" t="s">
        <v>414</v>
      </c>
      <c r="C57" s="275">
        <v>433.02507355</v>
      </c>
      <c r="D57" s="275">
        <v>413.96980241</v>
      </c>
      <c r="E57" s="275">
        <v>538.80485548000001</v>
      </c>
      <c r="F57" s="275">
        <v>639.73797866999996</v>
      </c>
      <c r="G57" s="275">
        <v>700.17228677000003</v>
      </c>
      <c r="H57" s="275">
        <v>689.88748199999998</v>
      </c>
      <c r="I57" s="275">
        <v>676.56301742000005</v>
      </c>
      <c r="J57" s="275">
        <v>550.60016323000002</v>
      </c>
      <c r="K57" s="275">
        <v>402.90886967</v>
      </c>
      <c r="L57" s="275">
        <v>330.40574161000001</v>
      </c>
      <c r="M57" s="275">
        <v>407.56428167000001</v>
      </c>
      <c r="N57" s="275">
        <v>524.92355386999998</v>
      </c>
      <c r="O57" s="275">
        <v>508.58286902999998</v>
      </c>
      <c r="P57" s="275">
        <v>416.83136500000001</v>
      </c>
      <c r="Q57" s="275">
        <v>379.67557355000002</v>
      </c>
      <c r="R57" s="275">
        <v>548.58739300000002</v>
      </c>
      <c r="S57" s="275">
        <v>603.85163838999995</v>
      </c>
      <c r="T57" s="275">
        <v>607.87653433000003</v>
      </c>
      <c r="U57" s="275">
        <v>554.17408677000003</v>
      </c>
      <c r="V57" s="275">
        <v>422.72143935000003</v>
      </c>
      <c r="W57" s="275">
        <v>330.85899332999998</v>
      </c>
      <c r="X57" s="275">
        <v>342.09031935000002</v>
      </c>
      <c r="Y57" s="275">
        <v>354.71978367000003</v>
      </c>
      <c r="Z57" s="275">
        <v>374.86467032000002</v>
      </c>
      <c r="AA57" s="275">
        <v>376.99386773999998</v>
      </c>
      <c r="AB57" s="275">
        <v>345.49309070999999</v>
      </c>
      <c r="AC57" s="275">
        <v>528.08202968000001</v>
      </c>
      <c r="AD57" s="275">
        <v>554.43344433000004</v>
      </c>
      <c r="AE57" s="275">
        <v>592.66504161</v>
      </c>
      <c r="AF57" s="275">
        <v>609.84768267000004</v>
      </c>
      <c r="AG57" s="275">
        <v>560.29372161000003</v>
      </c>
      <c r="AH57" s="275">
        <v>401.46920548000003</v>
      </c>
      <c r="AI57" s="275">
        <v>313.87860499999999</v>
      </c>
      <c r="AJ57" s="275">
        <v>303.79875548000001</v>
      </c>
      <c r="AK57" s="275">
        <v>371.90518732999999</v>
      </c>
      <c r="AL57" s="275">
        <v>454.58635644999998</v>
      </c>
      <c r="AM57" s="275">
        <v>511.04317509999998</v>
      </c>
      <c r="AN57" s="275">
        <v>562.90179071</v>
      </c>
      <c r="AO57" s="275">
        <v>511.91994768000001</v>
      </c>
      <c r="AP57" s="275">
        <v>436.32976387000002</v>
      </c>
      <c r="AQ57" s="275">
        <v>424.41044105999998</v>
      </c>
      <c r="AR57" s="275">
        <v>415.91945686999998</v>
      </c>
      <c r="AS57" s="275">
        <v>388.16169380999997</v>
      </c>
      <c r="AT57" s="275">
        <v>376.97380303</v>
      </c>
      <c r="AU57" s="275">
        <v>329.35219182999998</v>
      </c>
      <c r="AV57" s="275">
        <v>299.69172509999999</v>
      </c>
      <c r="AW57" s="275">
        <v>354.35754982999998</v>
      </c>
      <c r="AX57" s="275">
        <v>391.30094029000003</v>
      </c>
      <c r="AY57" s="275">
        <v>415.68</v>
      </c>
      <c r="AZ57" s="275">
        <v>422.76519999999999</v>
      </c>
      <c r="BA57" s="338">
        <v>470.21510000000001</v>
      </c>
      <c r="BB57" s="338">
        <v>482.6388</v>
      </c>
      <c r="BC57" s="338">
        <v>538.52779999999996</v>
      </c>
      <c r="BD57" s="338">
        <v>581.9452</v>
      </c>
      <c r="BE57" s="338">
        <v>578.62890000000004</v>
      </c>
      <c r="BF57" s="338">
        <v>487.68279999999999</v>
      </c>
      <c r="BG57" s="338">
        <v>330.03300000000002</v>
      </c>
      <c r="BH57" s="338">
        <v>345.38690000000003</v>
      </c>
      <c r="BI57" s="338">
        <v>359.24430000000001</v>
      </c>
      <c r="BJ57" s="338">
        <v>345.8125</v>
      </c>
      <c r="BK57" s="338">
        <v>413.75080000000003</v>
      </c>
      <c r="BL57" s="338">
        <v>388.24119999999999</v>
      </c>
      <c r="BM57" s="338">
        <v>427.83159999999998</v>
      </c>
      <c r="BN57" s="338">
        <v>503.09769999999997</v>
      </c>
      <c r="BO57" s="338">
        <v>576.39580000000001</v>
      </c>
      <c r="BP57" s="338">
        <v>616.2568</v>
      </c>
      <c r="BQ57" s="338">
        <v>605.21500000000003</v>
      </c>
      <c r="BR57" s="338">
        <v>502.6823</v>
      </c>
      <c r="BS57" s="338">
        <v>338.05</v>
      </c>
      <c r="BT57" s="338">
        <v>337.14269999999999</v>
      </c>
      <c r="BU57" s="338">
        <v>378.8279</v>
      </c>
      <c r="BV57" s="338">
        <v>375.22789999999998</v>
      </c>
    </row>
    <row r="58" spans="1:74" ht="11.1" customHeight="1" x14ac:dyDescent="0.2">
      <c r="A58" s="557" t="s">
        <v>445</v>
      </c>
      <c r="B58" s="558" t="s">
        <v>457</v>
      </c>
      <c r="C58" s="275">
        <v>176.07033935000001</v>
      </c>
      <c r="D58" s="275">
        <v>175.83009240999999</v>
      </c>
      <c r="E58" s="275">
        <v>200.60014580999999</v>
      </c>
      <c r="F58" s="275">
        <v>183.55215233000001</v>
      </c>
      <c r="G58" s="275">
        <v>206.83721387</v>
      </c>
      <c r="H58" s="275">
        <v>220.93232233000001</v>
      </c>
      <c r="I58" s="275">
        <v>185.15160355</v>
      </c>
      <c r="J58" s="275">
        <v>185.83389677</v>
      </c>
      <c r="K58" s="275">
        <v>163.72564600000001</v>
      </c>
      <c r="L58" s="275">
        <v>184.39417032</v>
      </c>
      <c r="M58" s="275">
        <v>168.17203900000001</v>
      </c>
      <c r="N58" s="275">
        <v>210.78867935</v>
      </c>
      <c r="O58" s="275">
        <v>188.47992515999999</v>
      </c>
      <c r="P58" s="275">
        <v>226.88046428999999</v>
      </c>
      <c r="Q58" s="275">
        <v>222.24393774000001</v>
      </c>
      <c r="R58" s="275">
        <v>258.71797433</v>
      </c>
      <c r="S58" s="275">
        <v>237.92399710000001</v>
      </c>
      <c r="T58" s="275">
        <v>240.64465533000001</v>
      </c>
      <c r="U58" s="275">
        <v>226.36581451999999</v>
      </c>
      <c r="V58" s="275">
        <v>211.17587097000001</v>
      </c>
      <c r="W58" s="275">
        <v>228.78155767000001</v>
      </c>
      <c r="X58" s="275">
        <v>202.38909548000001</v>
      </c>
      <c r="Y58" s="275">
        <v>207.39918832999999</v>
      </c>
      <c r="Z58" s="275">
        <v>220.31592581000001</v>
      </c>
      <c r="AA58" s="275">
        <v>212.22850548</v>
      </c>
      <c r="AB58" s="275">
        <v>232.03432429</v>
      </c>
      <c r="AC58" s="275">
        <v>257.48222097000001</v>
      </c>
      <c r="AD58" s="275">
        <v>279.41045133</v>
      </c>
      <c r="AE58" s="275">
        <v>274.24563839000001</v>
      </c>
      <c r="AF58" s="275">
        <v>306.95839032999999</v>
      </c>
      <c r="AG58" s="275">
        <v>250.43335354999999</v>
      </c>
      <c r="AH58" s="275">
        <v>240.49777032</v>
      </c>
      <c r="AI58" s="275">
        <v>238.94269432999999</v>
      </c>
      <c r="AJ58" s="275">
        <v>229.58547354999999</v>
      </c>
      <c r="AK58" s="275">
        <v>255.42549667</v>
      </c>
      <c r="AL58" s="275">
        <v>214.01794322999999</v>
      </c>
      <c r="AM58" s="275">
        <v>196.00481468000001</v>
      </c>
      <c r="AN58" s="275">
        <v>242.52971339000001</v>
      </c>
      <c r="AO58" s="275">
        <v>251.54934044999999</v>
      </c>
      <c r="AP58" s="275">
        <v>288.44992696999998</v>
      </c>
      <c r="AQ58" s="275">
        <v>288.77669725999999</v>
      </c>
      <c r="AR58" s="275">
        <v>283.48098977000001</v>
      </c>
      <c r="AS58" s="275">
        <v>289.23048790000001</v>
      </c>
      <c r="AT58" s="275">
        <v>290.06112897000003</v>
      </c>
      <c r="AU58" s="275">
        <v>246.38239227</v>
      </c>
      <c r="AV58" s="275">
        <v>233.31565416000001</v>
      </c>
      <c r="AW58" s="275">
        <v>254.0924278</v>
      </c>
      <c r="AX58" s="275">
        <v>267.22746794</v>
      </c>
      <c r="AY58" s="275">
        <v>241.07220000000001</v>
      </c>
      <c r="AZ58" s="275">
        <v>249.32409999999999</v>
      </c>
      <c r="BA58" s="338">
        <v>291.24270000000001</v>
      </c>
      <c r="BB58" s="338">
        <v>323.3347</v>
      </c>
      <c r="BC58" s="338">
        <v>332.03160000000003</v>
      </c>
      <c r="BD58" s="338">
        <v>357.45949999999999</v>
      </c>
      <c r="BE58" s="338">
        <v>320.96409999999997</v>
      </c>
      <c r="BF58" s="338">
        <v>319.42579999999998</v>
      </c>
      <c r="BG58" s="338">
        <v>299.47629999999998</v>
      </c>
      <c r="BH58" s="338">
        <v>277.29050000000001</v>
      </c>
      <c r="BI58" s="338">
        <v>257.87619999999998</v>
      </c>
      <c r="BJ58" s="338">
        <v>244.92179999999999</v>
      </c>
      <c r="BK58" s="338">
        <v>239.53890000000001</v>
      </c>
      <c r="BL58" s="338">
        <v>265.02550000000002</v>
      </c>
      <c r="BM58" s="338">
        <v>324.24450000000002</v>
      </c>
      <c r="BN58" s="338">
        <v>365.4862</v>
      </c>
      <c r="BO58" s="338">
        <v>380.68860000000001</v>
      </c>
      <c r="BP58" s="338">
        <v>407.71289999999999</v>
      </c>
      <c r="BQ58" s="338">
        <v>362.435</v>
      </c>
      <c r="BR58" s="338">
        <v>355.79840000000002</v>
      </c>
      <c r="BS58" s="338">
        <v>323.72219999999999</v>
      </c>
      <c r="BT58" s="338">
        <v>300.5736</v>
      </c>
      <c r="BU58" s="338">
        <v>281.97120000000001</v>
      </c>
      <c r="BV58" s="338">
        <v>262.94130000000001</v>
      </c>
    </row>
    <row r="59" spans="1:74" ht="11.1" customHeight="1" x14ac:dyDescent="0.2">
      <c r="A59" s="557" t="s">
        <v>446</v>
      </c>
      <c r="B59" s="560" t="s">
        <v>404</v>
      </c>
      <c r="C59" s="275">
        <v>5.9296729032000002</v>
      </c>
      <c r="D59" s="275">
        <v>6.1067365517000001</v>
      </c>
      <c r="E59" s="275">
        <v>5.8130709676999999</v>
      </c>
      <c r="F59" s="275">
        <v>5.2017866667000003</v>
      </c>
      <c r="G59" s="275">
        <v>5.4116522581000002</v>
      </c>
      <c r="H59" s="275">
        <v>5.3565343333</v>
      </c>
      <c r="I59" s="275">
        <v>5.6545787097</v>
      </c>
      <c r="J59" s="275">
        <v>5.6062109677</v>
      </c>
      <c r="K59" s="275">
        <v>5.8000720000000001</v>
      </c>
      <c r="L59" s="275">
        <v>5.5403587097000004</v>
      </c>
      <c r="M59" s="275">
        <v>5.7854073333000002</v>
      </c>
      <c r="N59" s="275">
        <v>5.8989277418999997</v>
      </c>
      <c r="O59" s="275">
        <v>5.3561909676999999</v>
      </c>
      <c r="P59" s="275">
        <v>6.3845542857000002</v>
      </c>
      <c r="Q59" s="275">
        <v>5.6088893547999996</v>
      </c>
      <c r="R59" s="275">
        <v>4.4376703332999998</v>
      </c>
      <c r="S59" s="275">
        <v>4.3739383870999999</v>
      </c>
      <c r="T59" s="275">
        <v>5.3830233332999997</v>
      </c>
      <c r="U59" s="275">
        <v>6.4611019355000003</v>
      </c>
      <c r="V59" s="275">
        <v>6.1924154838999996</v>
      </c>
      <c r="W59" s="275">
        <v>6.5461783333000003</v>
      </c>
      <c r="X59" s="275">
        <v>6.2185167742000003</v>
      </c>
      <c r="Y59" s="275">
        <v>6.0781283332999996</v>
      </c>
      <c r="Z59" s="275">
        <v>5.6841938709999997</v>
      </c>
      <c r="AA59" s="275">
        <v>6.2804277418999996</v>
      </c>
      <c r="AB59" s="275">
        <v>5.9593471428999996</v>
      </c>
      <c r="AC59" s="275">
        <v>6.1314032257999997</v>
      </c>
      <c r="AD59" s="275">
        <v>5.3562603332999998</v>
      </c>
      <c r="AE59" s="275">
        <v>5.1578958065</v>
      </c>
      <c r="AF59" s="275">
        <v>5.2974596667</v>
      </c>
      <c r="AG59" s="275">
        <v>5.4024364515999999</v>
      </c>
      <c r="AH59" s="275">
        <v>6.1245677419</v>
      </c>
      <c r="AI59" s="275">
        <v>5.3628293332999997</v>
      </c>
      <c r="AJ59" s="275">
        <v>4.5439464516000001</v>
      </c>
      <c r="AK59" s="275">
        <v>5.2985686666999996</v>
      </c>
      <c r="AL59" s="275">
        <v>5.4794593548000003</v>
      </c>
      <c r="AM59" s="275">
        <v>4.3195834515999998</v>
      </c>
      <c r="AN59" s="275">
        <v>4.5209968213999998</v>
      </c>
      <c r="AO59" s="275">
        <v>4.1368774839000002</v>
      </c>
      <c r="AP59" s="275">
        <v>4.4198363333000001</v>
      </c>
      <c r="AQ59" s="275">
        <v>4.4881800967999999</v>
      </c>
      <c r="AR59" s="275">
        <v>4.6633739332999999</v>
      </c>
      <c r="AS59" s="275">
        <v>5.1609230323000004</v>
      </c>
      <c r="AT59" s="275">
        <v>5.207534871</v>
      </c>
      <c r="AU59" s="275">
        <v>5.1315693332999999</v>
      </c>
      <c r="AV59" s="275">
        <v>4.9646626773999998</v>
      </c>
      <c r="AW59" s="275">
        <v>4.6300315666999996</v>
      </c>
      <c r="AX59" s="275">
        <v>5.0376342902999998</v>
      </c>
      <c r="AY59" s="275">
        <v>4.3770949999999997</v>
      </c>
      <c r="AZ59" s="275">
        <v>4.4242749999999997</v>
      </c>
      <c r="BA59" s="338">
        <v>4.2514370000000001</v>
      </c>
      <c r="BB59" s="338">
        <v>4.4758630000000004</v>
      </c>
      <c r="BC59" s="338">
        <v>4.6767120000000002</v>
      </c>
      <c r="BD59" s="338">
        <v>4.7790590000000002</v>
      </c>
      <c r="BE59" s="338">
        <v>5.3229610000000003</v>
      </c>
      <c r="BF59" s="338">
        <v>5.5267229999999996</v>
      </c>
      <c r="BG59" s="338">
        <v>5.4184559999999999</v>
      </c>
      <c r="BH59" s="338">
        <v>5.175351</v>
      </c>
      <c r="BI59" s="338">
        <v>5.2061450000000002</v>
      </c>
      <c r="BJ59" s="338">
        <v>5.6223320000000001</v>
      </c>
      <c r="BK59" s="338">
        <v>4.8607040000000001</v>
      </c>
      <c r="BL59" s="338">
        <v>4.8570630000000001</v>
      </c>
      <c r="BM59" s="338">
        <v>4.5795180000000002</v>
      </c>
      <c r="BN59" s="338">
        <v>4.7120170000000003</v>
      </c>
      <c r="BO59" s="338">
        <v>4.8723210000000003</v>
      </c>
      <c r="BP59" s="338">
        <v>4.9659300000000002</v>
      </c>
      <c r="BQ59" s="338">
        <v>5.4951610000000004</v>
      </c>
      <c r="BR59" s="338">
        <v>5.7076010000000004</v>
      </c>
      <c r="BS59" s="338">
        <v>5.5633150000000002</v>
      </c>
      <c r="BT59" s="338">
        <v>5.3125</v>
      </c>
      <c r="BU59" s="338">
        <v>5.3278400000000001</v>
      </c>
      <c r="BV59" s="338">
        <v>5.7418979999999999</v>
      </c>
    </row>
    <row r="60" spans="1:74" ht="11.1" customHeight="1" x14ac:dyDescent="0.2">
      <c r="A60" s="562" t="s">
        <v>447</v>
      </c>
      <c r="B60" s="563" t="s">
        <v>406</v>
      </c>
      <c r="C60" s="255">
        <v>2032.6205206</v>
      </c>
      <c r="D60" s="255">
        <v>1984.9850590000001</v>
      </c>
      <c r="E60" s="255">
        <v>1939.6471865000001</v>
      </c>
      <c r="F60" s="255">
        <v>1902.7653089999999</v>
      </c>
      <c r="G60" s="255">
        <v>2009.8126047999999</v>
      </c>
      <c r="H60" s="255">
        <v>2195.7554057000002</v>
      </c>
      <c r="I60" s="255">
        <v>2325.9368970999999</v>
      </c>
      <c r="J60" s="255">
        <v>2430.0797309999998</v>
      </c>
      <c r="K60" s="255">
        <v>2171.7570176999998</v>
      </c>
      <c r="L60" s="255">
        <v>1979.3586616</v>
      </c>
      <c r="M60" s="255">
        <v>1934.7120007000001</v>
      </c>
      <c r="N60" s="255">
        <v>2074.6242974000002</v>
      </c>
      <c r="O60" s="255">
        <v>2123.0943302999999</v>
      </c>
      <c r="P60" s="255">
        <v>2009.8916436</v>
      </c>
      <c r="Q60" s="255">
        <v>1902.7581</v>
      </c>
      <c r="R60" s="255">
        <v>1958.5422963000001</v>
      </c>
      <c r="S60" s="255">
        <v>2015.7411944999999</v>
      </c>
      <c r="T60" s="255">
        <v>2252.1625637000002</v>
      </c>
      <c r="U60" s="255">
        <v>2424.0448755000002</v>
      </c>
      <c r="V60" s="255">
        <v>2333.6943787</v>
      </c>
      <c r="W60" s="255">
        <v>2152.2376049999998</v>
      </c>
      <c r="X60" s="255">
        <v>1938.4327784</v>
      </c>
      <c r="Y60" s="255">
        <v>1960.6230687</v>
      </c>
      <c r="Z60" s="255">
        <v>2145.3635193999999</v>
      </c>
      <c r="AA60" s="255">
        <v>2046.9938897</v>
      </c>
      <c r="AB60" s="255">
        <v>2025.9506054000001</v>
      </c>
      <c r="AC60" s="255">
        <v>1949.3477316000001</v>
      </c>
      <c r="AD60" s="255">
        <v>1942.6050749999999</v>
      </c>
      <c r="AE60" s="255">
        <v>2034.4369219</v>
      </c>
      <c r="AF60" s="255">
        <v>2223.6216813000001</v>
      </c>
      <c r="AG60" s="255">
        <v>2449.0706494000001</v>
      </c>
      <c r="AH60" s="255">
        <v>2298.7072594000001</v>
      </c>
      <c r="AI60" s="255">
        <v>2204.0682400000001</v>
      </c>
      <c r="AJ60" s="255">
        <v>1981.1409987</v>
      </c>
      <c r="AK60" s="255">
        <v>1952.5205516999999</v>
      </c>
      <c r="AL60" s="255">
        <v>2028.4265422999999</v>
      </c>
      <c r="AM60" s="255">
        <v>2018.1366312</v>
      </c>
      <c r="AN60" s="255">
        <v>1958.3181534</v>
      </c>
      <c r="AO60" s="255">
        <v>1923.4067685</v>
      </c>
      <c r="AP60" s="255">
        <v>1882.9894406999999</v>
      </c>
      <c r="AQ60" s="255">
        <v>1888.1067426</v>
      </c>
      <c r="AR60" s="255">
        <v>2239.3873773</v>
      </c>
      <c r="AS60" s="255">
        <v>2339.2587011000001</v>
      </c>
      <c r="AT60" s="255">
        <v>2384.4325772000002</v>
      </c>
      <c r="AU60" s="255">
        <v>2206.5953829999999</v>
      </c>
      <c r="AV60" s="255">
        <v>1988.4726963000001</v>
      </c>
      <c r="AW60" s="255">
        <v>1944.9239216000001</v>
      </c>
      <c r="AX60" s="255">
        <v>2070.9140249000002</v>
      </c>
      <c r="AY60" s="255">
        <v>2031.182</v>
      </c>
      <c r="AZ60" s="255">
        <v>1881.2329999999999</v>
      </c>
      <c r="BA60" s="342">
        <v>1977.58</v>
      </c>
      <c r="BB60" s="342">
        <v>1909.991</v>
      </c>
      <c r="BC60" s="342">
        <v>1986.1030000000001</v>
      </c>
      <c r="BD60" s="342">
        <v>2254.5189999999998</v>
      </c>
      <c r="BE60" s="342">
        <v>2393.3820000000001</v>
      </c>
      <c r="BF60" s="342">
        <v>2422.98</v>
      </c>
      <c r="BG60" s="342">
        <v>2173.6120000000001</v>
      </c>
      <c r="BH60" s="342">
        <v>2017.47</v>
      </c>
      <c r="BI60" s="342">
        <v>2013.8030000000001</v>
      </c>
      <c r="BJ60" s="342">
        <v>2099.1170000000002</v>
      </c>
      <c r="BK60" s="342">
        <v>2069.9349999999999</v>
      </c>
      <c r="BL60" s="342">
        <v>1948.067</v>
      </c>
      <c r="BM60" s="342">
        <v>2023.4280000000001</v>
      </c>
      <c r="BN60" s="342">
        <v>1953.0170000000001</v>
      </c>
      <c r="BO60" s="342">
        <v>2032.1690000000001</v>
      </c>
      <c r="BP60" s="342">
        <v>2305.6210000000001</v>
      </c>
      <c r="BQ60" s="342">
        <v>2436.42</v>
      </c>
      <c r="BR60" s="342">
        <v>2481.67</v>
      </c>
      <c r="BS60" s="342">
        <v>2216.2779999999998</v>
      </c>
      <c r="BT60" s="342">
        <v>2058.0419999999999</v>
      </c>
      <c r="BU60" s="342">
        <v>2054.4</v>
      </c>
      <c r="BV60" s="342">
        <v>2139.5309999999999</v>
      </c>
    </row>
    <row r="61" spans="1:74" ht="10.5" customHeight="1" x14ac:dyDescent="0.2">
      <c r="A61" s="551"/>
      <c r="B61" s="564" t="s">
        <v>448</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449</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450</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451</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452</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453</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454</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786" t="s">
        <v>1186</v>
      </c>
      <c r="C68" s="774"/>
      <c r="D68" s="774"/>
      <c r="E68" s="774"/>
      <c r="F68" s="774"/>
      <c r="G68" s="774"/>
      <c r="H68" s="774"/>
      <c r="I68" s="774"/>
      <c r="J68" s="774"/>
      <c r="K68" s="774"/>
      <c r="L68" s="774"/>
      <c r="M68" s="774"/>
      <c r="N68" s="774"/>
      <c r="O68" s="774"/>
      <c r="P68" s="774"/>
      <c r="Q68" s="774"/>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1.5998011804185808E-9</v>
      </c>
      <c r="D74" s="578">
        <f t="shared" ref="D74:BO74" si="0">D11-SUM(D12:D17)</f>
        <v>3.9999576983973384E-9</v>
      </c>
      <c r="E74" s="578">
        <f t="shared" si="0"/>
        <v>5.0599965106812306E-8</v>
      </c>
      <c r="F74" s="578">
        <f t="shared" si="0"/>
        <v>-3.9999804357648827E-8</v>
      </c>
      <c r="G74" s="578">
        <f t="shared" si="0"/>
        <v>-3.8000052882125601E-8</v>
      </c>
      <c r="H74" s="578">
        <f t="shared" si="0"/>
        <v>3.2999878385453485E-8</v>
      </c>
      <c r="I74" s="578">
        <f t="shared" si="0"/>
        <v>-3.8000052882125601E-8</v>
      </c>
      <c r="J74" s="578">
        <f t="shared" si="0"/>
        <v>-3.4000095183728263E-8</v>
      </c>
      <c r="K74" s="578">
        <f t="shared" si="0"/>
        <v>-2.9999910111655481E-8</v>
      </c>
      <c r="L74" s="578">
        <f t="shared" si="0"/>
        <v>3.4000095183728263E-8</v>
      </c>
      <c r="M74" s="578">
        <f t="shared" si="0"/>
        <v>3.0000137485330924E-8</v>
      </c>
      <c r="N74" s="578">
        <f t="shared" si="0"/>
        <v>-1.2000100468867458E-8</v>
      </c>
      <c r="O74" s="578">
        <f t="shared" si="0"/>
        <v>-2.2998847271082923E-9</v>
      </c>
      <c r="P74" s="578">
        <f t="shared" si="0"/>
        <v>3.2000343708205037E-8</v>
      </c>
      <c r="Q74" s="578">
        <f t="shared" si="0"/>
        <v>1.8999799067387357E-8</v>
      </c>
      <c r="R74" s="578">
        <f t="shared" si="0"/>
        <v>-2.9999682737980038E-9</v>
      </c>
      <c r="S74" s="578">
        <f t="shared" si="0"/>
        <v>5.1999904826516286E-8</v>
      </c>
      <c r="T74" s="578">
        <f t="shared" si="0"/>
        <v>3.9999576983973384E-9</v>
      </c>
      <c r="U74" s="578">
        <f t="shared" si="0"/>
        <v>-5.1000142775592394E-8</v>
      </c>
      <c r="V74" s="578">
        <f t="shared" si="0"/>
        <v>-7.9999153967946768E-9</v>
      </c>
      <c r="W74" s="578">
        <f t="shared" si="0"/>
        <v>2.9999910111655481E-8</v>
      </c>
      <c r="X74" s="578">
        <f t="shared" si="0"/>
        <v>4.5999968278920278E-8</v>
      </c>
      <c r="Y74" s="578">
        <f t="shared" si="0"/>
        <v>-3.0000137485330924E-8</v>
      </c>
      <c r="Z74" s="578">
        <f t="shared" si="0"/>
        <v>9.999894245993346E-10</v>
      </c>
      <c r="AA74" s="578">
        <f t="shared" si="0"/>
        <v>2.7000169211532921E-8</v>
      </c>
      <c r="AB74" s="578">
        <f t="shared" si="0"/>
        <v>-3.8000052882125601E-8</v>
      </c>
      <c r="AC74" s="578">
        <f t="shared" si="0"/>
        <v>4.6000195652595721E-8</v>
      </c>
      <c r="AD74" s="578">
        <f t="shared" si="0"/>
        <v>4.0000259104999714E-8</v>
      </c>
      <c r="AE74" s="578">
        <f t="shared" si="0"/>
        <v>2.3999973564059474E-8</v>
      </c>
      <c r="AF74" s="578">
        <f t="shared" si="0"/>
        <v>3.5999846659251489E-8</v>
      </c>
      <c r="AG74" s="578">
        <f t="shared" si="0"/>
        <v>-1.0000121619668789E-8</v>
      </c>
      <c r="AH74" s="578">
        <f t="shared" si="0"/>
        <v>2.7000169211532921E-8</v>
      </c>
      <c r="AI74" s="578">
        <f t="shared" si="0"/>
        <v>2.9999682737980038E-8</v>
      </c>
      <c r="AJ74" s="578">
        <f t="shared" si="0"/>
        <v>-3.700029083120171E-8</v>
      </c>
      <c r="AK74" s="578">
        <f t="shared" si="0"/>
        <v>-4.0001850720727816E-9</v>
      </c>
      <c r="AL74" s="578">
        <f t="shared" si="0"/>
        <v>-3.0000137485330924E-8</v>
      </c>
      <c r="AM74" s="578">
        <f t="shared" si="0"/>
        <v>2.6999941837857477E-8</v>
      </c>
      <c r="AN74" s="578">
        <f t="shared" si="0"/>
        <v>3.000195647473447E-9</v>
      </c>
      <c r="AO74" s="578">
        <f t="shared" si="0"/>
        <v>-3.4000095183728263E-8</v>
      </c>
      <c r="AP74" s="578">
        <f t="shared" si="0"/>
        <v>3.3000105759128928E-8</v>
      </c>
      <c r="AQ74" s="578">
        <f t="shared" si="0"/>
        <v>-2.399974619038403E-8</v>
      </c>
      <c r="AR74" s="578">
        <f t="shared" si="0"/>
        <v>3.6999836083850823E-8</v>
      </c>
      <c r="AS74" s="578">
        <f t="shared" si="0"/>
        <v>3.8999814933049493E-8</v>
      </c>
      <c r="AT74" s="578">
        <f t="shared" si="0"/>
        <v>1.1000338417943567E-8</v>
      </c>
      <c r="AU74" s="578">
        <f t="shared" si="0"/>
        <v>4.000003173132427E-8</v>
      </c>
      <c r="AV74" s="578">
        <f t="shared" si="0"/>
        <v>-2.9999682737980038E-9</v>
      </c>
      <c r="AW74" s="578">
        <f t="shared" si="0"/>
        <v>-6.9999259721953422E-9</v>
      </c>
      <c r="AX74" s="578">
        <f t="shared" si="0"/>
        <v>3.0000137485330924E-8</v>
      </c>
      <c r="AY74" s="578">
        <f t="shared" si="0"/>
        <v>-1.0000000020227162E-4</v>
      </c>
      <c r="AZ74" s="578">
        <f t="shared" si="0"/>
        <v>-1.4000000010128133E-4</v>
      </c>
      <c r="BA74" s="578">
        <f t="shared" si="0"/>
        <v>-1.6000000005078618E-4</v>
      </c>
      <c r="BB74" s="578">
        <f t="shared" si="0"/>
        <v>4.2000000030384399E-4</v>
      </c>
      <c r="BC74" s="578">
        <f t="shared" si="0"/>
        <v>-5.0999999962186848E-4</v>
      </c>
      <c r="BD74" s="578">
        <f t="shared" si="0"/>
        <v>-1.6000000027815986E-4</v>
      </c>
      <c r="BE74" s="578">
        <f t="shared" si="0"/>
        <v>-4.1999999984909664E-4</v>
      </c>
      <c r="BF74" s="578">
        <f t="shared" si="0"/>
        <v>2.000000017687853E-5</v>
      </c>
      <c r="BG74" s="578">
        <f t="shared" si="0"/>
        <v>3.4999999979845597E-4</v>
      </c>
      <c r="BH74" s="578">
        <f t="shared" si="0"/>
        <v>-3.7000000020270818E-4</v>
      </c>
      <c r="BI74" s="578">
        <f t="shared" si="0"/>
        <v>-3.6999999974796083E-4</v>
      </c>
      <c r="BJ74" s="578">
        <f t="shared" si="0"/>
        <v>-1.9999999994979589E-4</v>
      </c>
      <c r="BK74" s="578">
        <f t="shared" si="0"/>
        <v>3.0999999989944627E-4</v>
      </c>
      <c r="BL74" s="578">
        <f t="shared" si="0"/>
        <v>2.5999999979831045E-4</v>
      </c>
      <c r="BM74" s="578">
        <f t="shared" si="0"/>
        <v>2.399999998488056E-4</v>
      </c>
      <c r="BN74" s="578">
        <f t="shared" si="0"/>
        <v>-1.2999999989915523E-4</v>
      </c>
      <c r="BO74" s="578">
        <f t="shared" si="0"/>
        <v>3.3000000030369847E-4</v>
      </c>
      <c r="BP74" s="578">
        <f t="shared" ref="BP74:BV74" si="1">BP11-SUM(BP12:BP17)</f>
        <v>2.1000000015192199E-4</v>
      </c>
      <c r="BQ74" s="578">
        <f t="shared" si="1"/>
        <v>5.2000000005136826E-4</v>
      </c>
      <c r="BR74" s="578">
        <f t="shared" si="1"/>
        <v>-1.3999999987390765E-4</v>
      </c>
      <c r="BS74" s="578">
        <f t="shared" si="1"/>
        <v>1.9999999949504854E-5</v>
      </c>
      <c r="BT74" s="578">
        <f t="shared" si="1"/>
        <v>9.9999999747524271E-6</v>
      </c>
      <c r="BU74" s="578">
        <f t="shared" si="1"/>
        <v>3.1000000035419362E-4</v>
      </c>
      <c r="BV74" s="578">
        <f t="shared" si="1"/>
        <v>-2.0999999992454832E-4</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Y35" activePane="bottomRight" state="frozen"/>
      <selection pane="topRight" activeCell="C1" sqref="C1"/>
      <selection pane="bottomLeft" activeCell="A5" sqref="A5"/>
      <selection pane="bottomRight" activeCell="AZ38" sqref="AZ38"/>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6" customWidth="1"/>
    <col min="59" max="74" width="6.5703125" style="549" customWidth="1"/>
    <col min="75" max="249" width="11" style="549"/>
    <col min="250" max="250" width="1.5703125" style="549" customWidth="1"/>
    <col min="251" max="16384" width="11" style="549"/>
  </cols>
  <sheetData>
    <row r="1" spans="1:74" ht="12.75" customHeight="1" x14ac:dyDescent="0.2">
      <c r="A1" s="765" t="s">
        <v>1023</v>
      </c>
      <c r="B1" s="547" t="s">
        <v>499</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66"/>
      <c r="B2" s="542" t="str">
        <f>"U.S. Energy Information Administration  |  Short-Term Energy Outlook  - "&amp;Dates!D1</f>
        <v>U.S. Energy Information Administration  |  Short-Term Energy Outlook  - March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770">
        <f>Dates!D3</f>
        <v>2012</v>
      </c>
      <c r="D3" s="771"/>
      <c r="E3" s="771"/>
      <c r="F3" s="771"/>
      <c r="G3" s="771"/>
      <c r="H3" s="771"/>
      <c r="I3" s="771"/>
      <c r="J3" s="771"/>
      <c r="K3" s="771"/>
      <c r="L3" s="771"/>
      <c r="M3" s="771"/>
      <c r="N3" s="819"/>
      <c r="O3" s="770">
        <f>C3+1</f>
        <v>2013</v>
      </c>
      <c r="P3" s="771"/>
      <c r="Q3" s="771"/>
      <c r="R3" s="771"/>
      <c r="S3" s="771"/>
      <c r="T3" s="771"/>
      <c r="U3" s="771"/>
      <c r="V3" s="771"/>
      <c r="W3" s="771"/>
      <c r="X3" s="771"/>
      <c r="Y3" s="771"/>
      <c r="Z3" s="819"/>
      <c r="AA3" s="770">
        <f>O3+1</f>
        <v>2014</v>
      </c>
      <c r="AB3" s="771"/>
      <c r="AC3" s="771"/>
      <c r="AD3" s="771"/>
      <c r="AE3" s="771"/>
      <c r="AF3" s="771"/>
      <c r="AG3" s="771"/>
      <c r="AH3" s="771"/>
      <c r="AI3" s="771"/>
      <c r="AJ3" s="771"/>
      <c r="AK3" s="771"/>
      <c r="AL3" s="819"/>
      <c r="AM3" s="770">
        <f>AA3+1</f>
        <v>2015</v>
      </c>
      <c r="AN3" s="771"/>
      <c r="AO3" s="771"/>
      <c r="AP3" s="771"/>
      <c r="AQ3" s="771"/>
      <c r="AR3" s="771"/>
      <c r="AS3" s="771"/>
      <c r="AT3" s="771"/>
      <c r="AU3" s="771"/>
      <c r="AV3" s="771"/>
      <c r="AW3" s="771"/>
      <c r="AX3" s="819"/>
      <c r="AY3" s="770">
        <f>AM3+1</f>
        <v>2016</v>
      </c>
      <c r="AZ3" s="771"/>
      <c r="BA3" s="771"/>
      <c r="BB3" s="771"/>
      <c r="BC3" s="771"/>
      <c r="BD3" s="771"/>
      <c r="BE3" s="771"/>
      <c r="BF3" s="771"/>
      <c r="BG3" s="771"/>
      <c r="BH3" s="771"/>
      <c r="BI3" s="771"/>
      <c r="BJ3" s="819"/>
      <c r="BK3" s="770">
        <f>AY3+1</f>
        <v>2017</v>
      </c>
      <c r="BL3" s="771"/>
      <c r="BM3" s="771"/>
      <c r="BN3" s="771"/>
      <c r="BO3" s="771"/>
      <c r="BP3" s="771"/>
      <c r="BQ3" s="771"/>
      <c r="BR3" s="771"/>
      <c r="BS3" s="771"/>
      <c r="BT3" s="771"/>
      <c r="BU3" s="771"/>
      <c r="BV3" s="819"/>
    </row>
    <row r="4" spans="1:74" ht="12.75" customHeight="1" x14ac:dyDescent="0.2">
      <c r="A4" s="582"/>
      <c r="B4" s="553"/>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582"/>
      <c r="B5" s="129" t="s">
        <v>461</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 customHeight="1" x14ac:dyDescent="0.2">
      <c r="A6" s="582"/>
      <c r="B6" s="129" t="s">
        <v>462</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 customHeight="1" x14ac:dyDescent="0.2">
      <c r="A7" s="557" t="s">
        <v>463</v>
      </c>
      <c r="B7" s="558" t="s">
        <v>464</v>
      </c>
      <c r="C7" s="275">
        <v>2282.0594194</v>
      </c>
      <c r="D7" s="275">
        <v>2171.5134137999999</v>
      </c>
      <c r="E7" s="275">
        <v>1853.8123871</v>
      </c>
      <c r="F7" s="275">
        <v>1726.8711000000001</v>
      </c>
      <c r="G7" s="275">
        <v>2025.8404194</v>
      </c>
      <c r="H7" s="275">
        <v>2388.5237333</v>
      </c>
      <c r="I7" s="275">
        <v>2790.8493548000001</v>
      </c>
      <c r="J7" s="275">
        <v>2666.9522903000002</v>
      </c>
      <c r="K7" s="275">
        <v>2315.9406333000002</v>
      </c>
      <c r="L7" s="275">
        <v>2144.6964194000002</v>
      </c>
      <c r="M7" s="275">
        <v>2330.4177666999999</v>
      </c>
      <c r="N7" s="275">
        <v>2361.8235805999998</v>
      </c>
      <c r="O7" s="275">
        <v>2420.9345474000002</v>
      </c>
      <c r="P7" s="275">
        <v>2397.4732810999999</v>
      </c>
      <c r="Q7" s="275">
        <v>2273.1826181000001</v>
      </c>
      <c r="R7" s="275">
        <v>2026.8907939999999</v>
      </c>
      <c r="S7" s="275">
        <v>2086.7179031999999</v>
      </c>
      <c r="T7" s="275">
        <v>2501.7890467000002</v>
      </c>
      <c r="U7" s="275">
        <v>2684.2899161</v>
      </c>
      <c r="V7" s="275">
        <v>2644.1831741999999</v>
      </c>
      <c r="W7" s="275">
        <v>2424.1055003000001</v>
      </c>
      <c r="X7" s="275">
        <v>2140.2663071000002</v>
      </c>
      <c r="Y7" s="275">
        <v>2198.6433873000001</v>
      </c>
      <c r="Z7" s="275">
        <v>2494.1697445</v>
      </c>
      <c r="AA7" s="275">
        <v>2698.2881326000002</v>
      </c>
      <c r="AB7" s="275">
        <v>2720.0104471</v>
      </c>
      <c r="AC7" s="275">
        <v>2326.5835197000001</v>
      </c>
      <c r="AD7" s="275">
        <v>1935.4861203</v>
      </c>
      <c r="AE7" s="275">
        <v>2065.5763735</v>
      </c>
      <c r="AF7" s="275">
        <v>2477.6041660000001</v>
      </c>
      <c r="AG7" s="275">
        <v>2628.8754852000002</v>
      </c>
      <c r="AH7" s="275">
        <v>2615.2964164999999</v>
      </c>
      <c r="AI7" s="275">
        <v>2304.2450263000001</v>
      </c>
      <c r="AJ7" s="275">
        <v>1971.8994226</v>
      </c>
      <c r="AK7" s="275">
        <v>2155.0435643000001</v>
      </c>
      <c r="AL7" s="275">
        <v>2187.0746076999999</v>
      </c>
      <c r="AM7" s="275">
        <v>2300.0751679</v>
      </c>
      <c r="AN7" s="275">
        <v>2394.8582667999999</v>
      </c>
      <c r="AO7" s="275">
        <v>1880.8922405999999</v>
      </c>
      <c r="AP7" s="275">
        <v>1618.2937022000001</v>
      </c>
      <c r="AQ7" s="275">
        <v>1845.7052653999999</v>
      </c>
      <c r="AR7" s="275">
        <v>2305.5356547000001</v>
      </c>
      <c r="AS7" s="275">
        <v>2478.4907499999999</v>
      </c>
      <c r="AT7" s="275">
        <v>2389.241982</v>
      </c>
      <c r="AU7" s="275">
        <v>2166.9378068999999</v>
      </c>
      <c r="AV7" s="275">
        <v>1741.4423583</v>
      </c>
      <c r="AW7" s="275">
        <v>1639.1000939999999</v>
      </c>
      <c r="AX7" s="275">
        <v>1619.0533831</v>
      </c>
      <c r="AY7" s="275">
        <v>2131.8760000000002</v>
      </c>
      <c r="AZ7" s="275">
        <v>1913.4090000000001</v>
      </c>
      <c r="BA7" s="338">
        <v>1762.6110000000001</v>
      </c>
      <c r="BB7" s="338">
        <v>1573.509</v>
      </c>
      <c r="BC7" s="338">
        <v>1691.34</v>
      </c>
      <c r="BD7" s="338">
        <v>2063.752</v>
      </c>
      <c r="BE7" s="338">
        <v>2305.9079999999999</v>
      </c>
      <c r="BF7" s="338">
        <v>2319.8519999999999</v>
      </c>
      <c r="BG7" s="338">
        <v>1999.4369999999999</v>
      </c>
      <c r="BH7" s="338">
        <v>1757.913</v>
      </c>
      <c r="BI7" s="338">
        <v>1747.8130000000001</v>
      </c>
      <c r="BJ7" s="338">
        <v>2071.355</v>
      </c>
      <c r="BK7" s="338">
        <v>2229.212</v>
      </c>
      <c r="BL7" s="338">
        <v>2109.3609999999999</v>
      </c>
      <c r="BM7" s="338">
        <v>1819.558</v>
      </c>
      <c r="BN7" s="338">
        <v>1590.5219999999999</v>
      </c>
      <c r="BO7" s="338">
        <v>1682.097</v>
      </c>
      <c r="BP7" s="338">
        <v>2053.5659999999998</v>
      </c>
      <c r="BQ7" s="338">
        <v>2317.797</v>
      </c>
      <c r="BR7" s="338">
        <v>2329.0700000000002</v>
      </c>
      <c r="BS7" s="338">
        <v>2006.729</v>
      </c>
      <c r="BT7" s="338">
        <v>1767.912</v>
      </c>
      <c r="BU7" s="338">
        <v>1747.5909999999999</v>
      </c>
      <c r="BV7" s="338">
        <v>2100.7750000000001</v>
      </c>
    </row>
    <row r="8" spans="1:74" ht="11.1" customHeight="1" x14ac:dyDescent="0.2">
      <c r="A8" s="557" t="s">
        <v>465</v>
      </c>
      <c r="B8" s="558" t="s">
        <v>466</v>
      </c>
      <c r="C8" s="275">
        <v>21842.478805999999</v>
      </c>
      <c r="D8" s="275">
        <v>23181.990378999999</v>
      </c>
      <c r="E8" s="275">
        <v>22694.602838999999</v>
      </c>
      <c r="F8" s="275">
        <v>24718.657999999999</v>
      </c>
      <c r="G8" s="275">
        <v>27205.918452000002</v>
      </c>
      <c r="H8" s="275">
        <v>30415.639332999999</v>
      </c>
      <c r="I8" s="275">
        <v>36076.424257999999</v>
      </c>
      <c r="J8" s="275">
        <v>33506.166773999998</v>
      </c>
      <c r="K8" s="275">
        <v>27836.966767000002</v>
      </c>
      <c r="L8" s="275">
        <v>22591.862516000001</v>
      </c>
      <c r="M8" s="275">
        <v>20389.334133</v>
      </c>
      <c r="N8" s="275">
        <v>20328.162097</v>
      </c>
      <c r="O8" s="275">
        <v>21504.852386999999</v>
      </c>
      <c r="P8" s="275">
        <v>21396.430070999999</v>
      </c>
      <c r="Q8" s="275">
        <v>20559.653483999999</v>
      </c>
      <c r="R8" s="275">
        <v>19855.579699999998</v>
      </c>
      <c r="S8" s="275">
        <v>20848.265065</v>
      </c>
      <c r="T8" s="275">
        <v>25728.931333</v>
      </c>
      <c r="U8" s="275">
        <v>30617.451677000001</v>
      </c>
      <c r="V8" s="275">
        <v>30232.173547999999</v>
      </c>
      <c r="W8" s="275">
        <v>26153.951967000001</v>
      </c>
      <c r="X8" s="275">
        <v>21605.300451999999</v>
      </c>
      <c r="Y8" s="275">
        <v>21129.486766999999</v>
      </c>
      <c r="Z8" s="275">
        <v>22734.266774</v>
      </c>
      <c r="AA8" s="275">
        <v>22408.42</v>
      </c>
      <c r="AB8" s="275">
        <v>20707.831750000001</v>
      </c>
      <c r="AC8" s="275">
        <v>19067.760967999999</v>
      </c>
      <c r="AD8" s="275">
        <v>19311.211733</v>
      </c>
      <c r="AE8" s="275">
        <v>21941.698484</v>
      </c>
      <c r="AF8" s="275">
        <v>25137.525900000001</v>
      </c>
      <c r="AG8" s="275">
        <v>28413.048709999999</v>
      </c>
      <c r="AH8" s="275">
        <v>30166.778483999999</v>
      </c>
      <c r="AI8" s="275">
        <v>26865.334067</v>
      </c>
      <c r="AJ8" s="275">
        <v>23743.19671</v>
      </c>
      <c r="AK8" s="275">
        <v>21109.309099999999</v>
      </c>
      <c r="AL8" s="275">
        <v>21738.639644999999</v>
      </c>
      <c r="AM8" s="275">
        <v>24127.010805999998</v>
      </c>
      <c r="AN8" s="275">
        <v>24200.762320999998</v>
      </c>
      <c r="AO8" s="275">
        <v>23742.112548000001</v>
      </c>
      <c r="AP8" s="275">
        <v>23148.772233</v>
      </c>
      <c r="AQ8" s="275">
        <v>24803.399710000002</v>
      </c>
      <c r="AR8" s="275">
        <v>30890.781467000001</v>
      </c>
      <c r="AS8" s="275">
        <v>35104.979581</v>
      </c>
      <c r="AT8" s="275">
        <v>34494.897967999997</v>
      </c>
      <c r="AU8" s="275">
        <v>31127.273066999998</v>
      </c>
      <c r="AV8" s="275">
        <v>26686.842258000001</v>
      </c>
      <c r="AW8" s="275">
        <v>25673.683832999999</v>
      </c>
      <c r="AX8" s="275">
        <v>26057.191580999999</v>
      </c>
      <c r="AY8" s="275">
        <v>25845.08</v>
      </c>
      <c r="AZ8" s="275">
        <v>25102.5</v>
      </c>
      <c r="BA8" s="338">
        <v>25008.05</v>
      </c>
      <c r="BB8" s="338">
        <v>24488.55</v>
      </c>
      <c r="BC8" s="338">
        <v>27015.34</v>
      </c>
      <c r="BD8" s="338">
        <v>31915.599999999999</v>
      </c>
      <c r="BE8" s="338">
        <v>36380.25</v>
      </c>
      <c r="BF8" s="338">
        <v>35964.43</v>
      </c>
      <c r="BG8" s="338">
        <v>30660.63</v>
      </c>
      <c r="BH8" s="338">
        <v>25717.93</v>
      </c>
      <c r="BI8" s="338">
        <v>24750.58</v>
      </c>
      <c r="BJ8" s="338">
        <v>25915.67</v>
      </c>
      <c r="BK8" s="338">
        <v>25154.01</v>
      </c>
      <c r="BL8" s="338">
        <v>25016.32</v>
      </c>
      <c r="BM8" s="338">
        <v>23820.06</v>
      </c>
      <c r="BN8" s="338">
        <v>23638.01</v>
      </c>
      <c r="BO8" s="338">
        <v>26301.68</v>
      </c>
      <c r="BP8" s="338">
        <v>31485.63</v>
      </c>
      <c r="BQ8" s="338">
        <v>35857.39</v>
      </c>
      <c r="BR8" s="338">
        <v>35512.300000000003</v>
      </c>
      <c r="BS8" s="338">
        <v>30342.28</v>
      </c>
      <c r="BT8" s="338">
        <v>25565.16</v>
      </c>
      <c r="BU8" s="338">
        <v>24591.97</v>
      </c>
      <c r="BV8" s="338">
        <v>25773.9</v>
      </c>
    </row>
    <row r="9" spans="1:74" ht="11.1" customHeight="1" x14ac:dyDescent="0.2">
      <c r="A9" s="559" t="s">
        <v>467</v>
      </c>
      <c r="B9" s="560" t="s">
        <v>468</v>
      </c>
      <c r="C9" s="275">
        <v>139.20053709999999</v>
      </c>
      <c r="D9" s="275">
        <v>115.78360345</v>
      </c>
      <c r="E9" s="275">
        <v>89.087022580999999</v>
      </c>
      <c r="F9" s="275">
        <v>89.134718667000001</v>
      </c>
      <c r="G9" s="275">
        <v>101.30370194</v>
      </c>
      <c r="H9" s="275">
        <v>123.98935167</v>
      </c>
      <c r="I9" s="275">
        <v>136.13541258000001</v>
      </c>
      <c r="J9" s="275">
        <v>119.47498645</v>
      </c>
      <c r="K9" s="275">
        <v>105.383386</v>
      </c>
      <c r="L9" s="275">
        <v>100.76727903</v>
      </c>
      <c r="M9" s="275">
        <v>107.17178333</v>
      </c>
      <c r="N9" s="275">
        <v>115.64803419</v>
      </c>
      <c r="O9" s="275">
        <v>157.70154805999999</v>
      </c>
      <c r="P9" s="275">
        <v>123.55284964000001</v>
      </c>
      <c r="Q9" s="275">
        <v>111.59124484</v>
      </c>
      <c r="R9" s="275">
        <v>113.22815633</v>
      </c>
      <c r="S9" s="275">
        <v>133.42868870999999</v>
      </c>
      <c r="T9" s="275">
        <v>136.01976467</v>
      </c>
      <c r="U9" s="275">
        <v>158.54096032000001</v>
      </c>
      <c r="V9" s="275">
        <v>136.54349128999999</v>
      </c>
      <c r="W9" s="275">
        <v>126.77231767000001</v>
      </c>
      <c r="X9" s="275">
        <v>116.25129645</v>
      </c>
      <c r="Y9" s="275">
        <v>106.55799267</v>
      </c>
      <c r="Z9" s="275">
        <v>139.38541000000001</v>
      </c>
      <c r="AA9" s="275">
        <v>399.00363580999999</v>
      </c>
      <c r="AB9" s="275">
        <v>175.84082857000001</v>
      </c>
      <c r="AC9" s="275">
        <v>179.95362065</v>
      </c>
      <c r="AD9" s="275">
        <v>102.32739167</v>
      </c>
      <c r="AE9" s="275">
        <v>116.58443032</v>
      </c>
      <c r="AF9" s="275">
        <v>119.69013700000001</v>
      </c>
      <c r="AG9" s="275">
        <v>116.79757935000001</v>
      </c>
      <c r="AH9" s="275">
        <v>118.10366</v>
      </c>
      <c r="AI9" s="275">
        <v>116.79433933</v>
      </c>
      <c r="AJ9" s="275">
        <v>87.144473226000002</v>
      </c>
      <c r="AK9" s="275">
        <v>104.046378</v>
      </c>
      <c r="AL9" s="275">
        <v>123.86983773999999</v>
      </c>
      <c r="AM9" s="275">
        <v>172.71553628999999</v>
      </c>
      <c r="AN9" s="275">
        <v>386.50414144000001</v>
      </c>
      <c r="AO9" s="275">
        <v>103.78609066</v>
      </c>
      <c r="AP9" s="275">
        <v>101.76457865</v>
      </c>
      <c r="AQ9" s="275">
        <v>111.3682608</v>
      </c>
      <c r="AR9" s="275">
        <v>109.98752503</v>
      </c>
      <c r="AS9" s="275">
        <v>133.71101793</v>
      </c>
      <c r="AT9" s="275">
        <v>124.08943608</v>
      </c>
      <c r="AU9" s="275">
        <v>120.84326191</v>
      </c>
      <c r="AV9" s="275">
        <v>100.49452435000001</v>
      </c>
      <c r="AW9" s="275">
        <v>100.90452179</v>
      </c>
      <c r="AX9" s="275">
        <v>97.632153728999995</v>
      </c>
      <c r="AY9" s="275">
        <v>156.20580000000001</v>
      </c>
      <c r="AZ9" s="275">
        <v>129.25069999999999</v>
      </c>
      <c r="BA9" s="338">
        <v>126.8672</v>
      </c>
      <c r="BB9" s="338">
        <v>116.0089</v>
      </c>
      <c r="BC9" s="338">
        <v>124.3056</v>
      </c>
      <c r="BD9" s="338">
        <v>132.92500000000001</v>
      </c>
      <c r="BE9" s="338">
        <v>145.3552</v>
      </c>
      <c r="BF9" s="338">
        <v>140.90620000000001</v>
      </c>
      <c r="BG9" s="338">
        <v>126.1583</v>
      </c>
      <c r="BH9" s="338">
        <v>117.38420000000001</v>
      </c>
      <c r="BI9" s="338">
        <v>112.94</v>
      </c>
      <c r="BJ9" s="338">
        <v>141.45650000000001</v>
      </c>
      <c r="BK9" s="338">
        <v>179.8767</v>
      </c>
      <c r="BL9" s="338">
        <v>152.21029999999999</v>
      </c>
      <c r="BM9" s="338">
        <v>136.43899999999999</v>
      </c>
      <c r="BN9" s="338">
        <v>121.8412</v>
      </c>
      <c r="BO9" s="338">
        <v>128.69720000000001</v>
      </c>
      <c r="BP9" s="338">
        <v>137.89259999999999</v>
      </c>
      <c r="BQ9" s="338">
        <v>151.28729999999999</v>
      </c>
      <c r="BR9" s="338">
        <v>146.1232</v>
      </c>
      <c r="BS9" s="338">
        <v>129.72839999999999</v>
      </c>
      <c r="BT9" s="338">
        <v>120.0591</v>
      </c>
      <c r="BU9" s="338">
        <v>113.21729999999999</v>
      </c>
      <c r="BV9" s="338">
        <v>140.59190000000001</v>
      </c>
    </row>
    <row r="10" spans="1:74" ht="11.1" customHeight="1" x14ac:dyDescent="0.2">
      <c r="A10" s="557" t="s">
        <v>469</v>
      </c>
      <c r="B10" s="558" t="s">
        <v>554</v>
      </c>
      <c r="C10" s="275">
        <v>32.860096773999999</v>
      </c>
      <c r="D10" s="275">
        <v>26.716310345</v>
      </c>
      <c r="E10" s="275">
        <v>28.661354839000001</v>
      </c>
      <c r="F10" s="275">
        <v>27.049600000000002</v>
      </c>
      <c r="G10" s="275">
        <v>27.409548387000001</v>
      </c>
      <c r="H10" s="275">
        <v>43.510533332999998</v>
      </c>
      <c r="I10" s="275">
        <v>51.138483870999998</v>
      </c>
      <c r="J10" s="275">
        <v>36.588483871000001</v>
      </c>
      <c r="K10" s="275">
        <v>27.979466667000001</v>
      </c>
      <c r="L10" s="275">
        <v>29.435064516000001</v>
      </c>
      <c r="M10" s="275">
        <v>26.788866667000001</v>
      </c>
      <c r="N10" s="275">
        <v>26.829290322999999</v>
      </c>
      <c r="O10" s="275">
        <v>49.951258064999998</v>
      </c>
      <c r="P10" s="275">
        <v>35.865749999999998</v>
      </c>
      <c r="Q10" s="275">
        <v>27.084645161000001</v>
      </c>
      <c r="R10" s="275">
        <v>28.141066667</v>
      </c>
      <c r="S10" s="275">
        <v>26.727580645</v>
      </c>
      <c r="T10" s="275">
        <v>29.636533332999999</v>
      </c>
      <c r="U10" s="275">
        <v>42.469903226</v>
      </c>
      <c r="V10" s="275">
        <v>31.231064516</v>
      </c>
      <c r="W10" s="275">
        <v>27.123433333000001</v>
      </c>
      <c r="X10" s="275">
        <v>26.219387096999998</v>
      </c>
      <c r="Y10" s="275">
        <v>25.037433332999999</v>
      </c>
      <c r="Z10" s="275">
        <v>37.090258065</v>
      </c>
      <c r="AA10" s="275">
        <v>137.98909677</v>
      </c>
      <c r="AB10" s="275">
        <v>54.917749999999998</v>
      </c>
      <c r="AC10" s="275">
        <v>55.829774194000002</v>
      </c>
      <c r="AD10" s="275">
        <v>26.690266667</v>
      </c>
      <c r="AE10" s="275">
        <v>22.507161289999999</v>
      </c>
      <c r="AF10" s="275">
        <v>25.413833332999999</v>
      </c>
      <c r="AG10" s="275">
        <v>29.702645161</v>
      </c>
      <c r="AH10" s="275">
        <v>30.764677419000002</v>
      </c>
      <c r="AI10" s="275">
        <v>26.847799999999999</v>
      </c>
      <c r="AJ10" s="275">
        <v>24.277096774</v>
      </c>
      <c r="AK10" s="275">
        <v>24.464466667</v>
      </c>
      <c r="AL10" s="275">
        <v>23.554838709999999</v>
      </c>
      <c r="AM10" s="275">
        <v>57.548193548</v>
      </c>
      <c r="AN10" s="275">
        <v>150.44089285999999</v>
      </c>
      <c r="AO10" s="275">
        <v>26.301451613000001</v>
      </c>
      <c r="AP10" s="275">
        <v>26.563400000000001</v>
      </c>
      <c r="AQ10" s="275">
        <v>24.052903226000002</v>
      </c>
      <c r="AR10" s="275">
        <v>28.342533332999999</v>
      </c>
      <c r="AS10" s="275">
        <v>36.394225806000001</v>
      </c>
      <c r="AT10" s="275">
        <v>32.382193547999996</v>
      </c>
      <c r="AU10" s="275">
        <v>29.222233332999998</v>
      </c>
      <c r="AV10" s="275">
        <v>25.205903226</v>
      </c>
      <c r="AW10" s="275">
        <v>28.833466667</v>
      </c>
      <c r="AX10" s="275">
        <v>23.485193548000002</v>
      </c>
      <c r="AY10" s="275">
        <v>36.290399999999998</v>
      </c>
      <c r="AZ10" s="275">
        <v>31.364709999999999</v>
      </c>
      <c r="BA10" s="338">
        <v>33.387059999999998</v>
      </c>
      <c r="BB10" s="338">
        <v>30.022320000000001</v>
      </c>
      <c r="BC10" s="338">
        <v>30.388909999999999</v>
      </c>
      <c r="BD10" s="338">
        <v>31.270600000000002</v>
      </c>
      <c r="BE10" s="338">
        <v>35.240139999999997</v>
      </c>
      <c r="BF10" s="338">
        <v>35.553130000000003</v>
      </c>
      <c r="BG10" s="338">
        <v>29.705310000000001</v>
      </c>
      <c r="BH10" s="338">
        <v>30.17454</v>
      </c>
      <c r="BI10" s="338">
        <v>29.040520000000001</v>
      </c>
      <c r="BJ10" s="338">
        <v>32.892560000000003</v>
      </c>
      <c r="BK10" s="338">
        <v>44.775539999999999</v>
      </c>
      <c r="BL10" s="338">
        <v>38.275100000000002</v>
      </c>
      <c r="BM10" s="338">
        <v>36.835790000000003</v>
      </c>
      <c r="BN10" s="338">
        <v>32.533369999999998</v>
      </c>
      <c r="BO10" s="338">
        <v>32.180729999999997</v>
      </c>
      <c r="BP10" s="338">
        <v>32.590299999999999</v>
      </c>
      <c r="BQ10" s="338">
        <v>36.677039999999998</v>
      </c>
      <c r="BR10" s="338">
        <v>36.805320000000002</v>
      </c>
      <c r="BS10" s="338">
        <v>30.47167</v>
      </c>
      <c r="BT10" s="338">
        <v>30.7605</v>
      </c>
      <c r="BU10" s="338">
        <v>28.93882</v>
      </c>
      <c r="BV10" s="338">
        <v>32.026229999999998</v>
      </c>
    </row>
    <row r="11" spans="1:74" ht="11.1" customHeight="1" x14ac:dyDescent="0.2">
      <c r="A11" s="557" t="s">
        <v>470</v>
      </c>
      <c r="B11" s="558" t="s">
        <v>553</v>
      </c>
      <c r="C11" s="275">
        <v>27.627645161</v>
      </c>
      <c r="D11" s="275">
        <v>22.962620690000001</v>
      </c>
      <c r="E11" s="275">
        <v>20.222387096999999</v>
      </c>
      <c r="F11" s="275">
        <v>23.373533333000001</v>
      </c>
      <c r="G11" s="275">
        <v>28.563354838999999</v>
      </c>
      <c r="H11" s="275">
        <v>29.225766666999998</v>
      </c>
      <c r="I11" s="275">
        <v>30.787709676999999</v>
      </c>
      <c r="J11" s="275">
        <v>24.255645161</v>
      </c>
      <c r="K11" s="275">
        <v>21.872499999999999</v>
      </c>
      <c r="L11" s="275">
        <v>22.678580645</v>
      </c>
      <c r="M11" s="275">
        <v>24.980666667000001</v>
      </c>
      <c r="N11" s="275">
        <v>27.639419355000001</v>
      </c>
      <c r="O11" s="275">
        <v>35.937838710000001</v>
      </c>
      <c r="P11" s="275">
        <v>26.2135</v>
      </c>
      <c r="Q11" s="275">
        <v>22.589677419000001</v>
      </c>
      <c r="R11" s="275">
        <v>24.129166667</v>
      </c>
      <c r="S11" s="275">
        <v>27.468806451999999</v>
      </c>
      <c r="T11" s="275">
        <v>23.672766667000001</v>
      </c>
      <c r="U11" s="275">
        <v>34.706806452000002</v>
      </c>
      <c r="V11" s="275">
        <v>21.809290322999999</v>
      </c>
      <c r="W11" s="275">
        <v>21.904033333000001</v>
      </c>
      <c r="X11" s="275">
        <v>21.332516128999998</v>
      </c>
      <c r="Y11" s="275">
        <v>26.187233332999998</v>
      </c>
      <c r="Z11" s="275">
        <v>35.279225805999999</v>
      </c>
      <c r="AA11" s="275">
        <v>159.91938709999999</v>
      </c>
      <c r="AB11" s="275">
        <v>49.296642857000002</v>
      </c>
      <c r="AC11" s="275">
        <v>47.757483870999998</v>
      </c>
      <c r="AD11" s="275">
        <v>22.412400000000002</v>
      </c>
      <c r="AE11" s="275">
        <v>27.104096773999999</v>
      </c>
      <c r="AF11" s="275">
        <v>22.997533333</v>
      </c>
      <c r="AG11" s="275">
        <v>21.708612902999999</v>
      </c>
      <c r="AH11" s="275">
        <v>22.577096774000001</v>
      </c>
      <c r="AI11" s="275">
        <v>23.949933333000001</v>
      </c>
      <c r="AJ11" s="275">
        <v>21.760774194</v>
      </c>
      <c r="AK11" s="275">
        <v>28.028533332999999</v>
      </c>
      <c r="AL11" s="275">
        <v>26.999419355000001</v>
      </c>
      <c r="AM11" s="275">
        <v>42.806290322999999</v>
      </c>
      <c r="AN11" s="275">
        <v>134.82542857000001</v>
      </c>
      <c r="AO11" s="275">
        <v>27.781129031999999</v>
      </c>
      <c r="AP11" s="275">
        <v>21.405533333000001</v>
      </c>
      <c r="AQ11" s="275">
        <v>27.622677418999999</v>
      </c>
      <c r="AR11" s="275">
        <v>26.986899999999999</v>
      </c>
      <c r="AS11" s="275">
        <v>25.489612903000001</v>
      </c>
      <c r="AT11" s="275">
        <v>23.884935484</v>
      </c>
      <c r="AU11" s="275">
        <v>22.334599999999998</v>
      </c>
      <c r="AV11" s="275">
        <v>20.969806452</v>
      </c>
      <c r="AW11" s="275">
        <v>27.200266667000001</v>
      </c>
      <c r="AX11" s="275">
        <v>26.394838709999998</v>
      </c>
      <c r="AY11" s="275">
        <v>47.34084</v>
      </c>
      <c r="AZ11" s="275">
        <v>31.162559999999999</v>
      </c>
      <c r="BA11" s="338">
        <v>27.972519999999999</v>
      </c>
      <c r="BB11" s="338">
        <v>25.251090000000001</v>
      </c>
      <c r="BC11" s="338">
        <v>29.70635</v>
      </c>
      <c r="BD11" s="338">
        <v>30.527460000000001</v>
      </c>
      <c r="BE11" s="338">
        <v>33.511980000000001</v>
      </c>
      <c r="BF11" s="338">
        <v>31.715260000000001</v>
      </c>
      <c r="BG11" s="338">
        <v>26.243749999999999</v>
      </c>
      <c r="BH11" s="338">
        <v>26.172190000000001</v>
      </c>
      <c r="BI11" s="338">
        <v>27.264320000000001</v>
      </c>
      <c r="BJ11" s="338">
        <v>37.768470000000001</v>
      </c>
      <c r="BK11" s="338">
        <v>52.07526</v>
      </c>
      <c r="BL11" s="338">
        <v>38.258270000000003</v>
      </c>
      <c r="BM11" s="338">
        <v>30.36795</v>
      </c>
      <c r="BN11" s="338">
        <v>26.281110000000002</v>
      </c>
      <c r="BO11" s="338">
        <v>30.860399999999998</v>
      </c>
      <c r="BP11" s="338">
        <v>32.166539999999998</v>
      </c>
      <c r="BQ11" s="338">
        <v>35.837380000000003</v>
      </c>
      <c r="BR11" s="338">
        <v>33.617739999999998</v>
      </c>
      <c r="BS11" s="338">
        <v>27.337520000000001</v>
      </c>
      <c r="BT11" s="338">
        <v>26.992439999999998</v>
      </c>
      <c r="BU11" s="338">
        <v>27.009599999999999</v>
      </c>
      <c r="BV11" s="338">
        <v>36.756570000000004</v>
      </c>
    </row>
    <row r="12" spans="1:74" ht="11.1" customHeight="1" x14ac:dyDescent="0.2">
      <c r="A12" s="557" t="s">
        <v>471</v>
      </c>
      <c r="B12" s="558" t="s">
        <v>472</v>
      </c>
      <c r="C12" s="275">
        <v>76.860196774000002</v>
      </c>
      <c r="D12" s="275">
        <v>62.536939654999998</v>
      </c>
      <c r="E12" s="275">
        <v>36.526774193999998</v>
      </c>
      <c r="F12" s="275">
        <v>35.386499999999998</v>
      </c>
      <c r="G12" s="275">
        <v>41.176241935</v>
      </c>
      <c r="H12" s="275">
        <v>46.672636666999999</v>
      </c>
      <c r="I12" s="275">
        <v>49.596880644999999</v>
      </c>
      <c r="J12" s="275">
        <v>54.494848386999998</v>
      </c>
      <c r="K12" s="275">
        <v>52.365888333000001</v>
      </c>
      <c r="L12" s="275">
        <v>45.211290323</v>
      </c>
      <c r="M12" s="275">
        <v>52.253166667000002</v>
      </c>
      <c r="N12" s="275">
        <v>49.677327419000001</v>
      </c>
      <c r="O12" s="275">
        <v>62.151995161000002</v>
      </c>
      <c r="P12" s="275">
        <v>56.040776786000002</v>
      </c>
      <c r="Q12" s="275">
        <v>58.714887097000002</v>
      </c>
      <c r="R12" s="275">
        <v>57.070731666999997</v>
      </c>
      <c r="S12" s="275">
        <v>75.719395160999994</v>
      </c>
      <c r="T12" s="275">
        <v>79.389003333000005</v>
      </c>
      <c r="U12" s="275">
        <v>76.424974194000001</v>
      </c>
      <c r="V12" s="275">
        <v>79.254879032000005</v>
      </c>
      <c r="W12" s="275">
        <v>73.740266667</v>
      </c>
      <c r="X12" s="275">
        <v>65.237580644999994</v>
      </c>
      <c r="Y12" s="275">
        <v>51.321621667000002</v>
      </c>
      <c r="Z12" s="275">
        <v>61.445382258000002</v>
      </c>
      <c r="AA12" s="275">
        <v>70.309082258000004</v>
      </c>
      <c r="AB12" s="275">
        <v>64.514144642999995</v>
      </c>
      <c r="AC12" s="275">
        <v>67.839191935000002</v>
      </c>
      <c r="AD12" s="275">
        <v>50.445751667000003</v>
      </c>
      <c r="AE12" s="275">
        <v>63.447862903000001</v>
      </c>
      <c r="AF12" s="275">
        <v>69.610191666999995</v>
      </c>
      <c r="AG12" s="275">
        <v>62.094996774000002</v>
      </c>
      <c r="AH12" s="275">
        <v>61.62865</v>
      </c>
      <c r="AI12" s="275">
        <v>61.977393333000002</v>
      </c>
      <c r="AJ12" s="275">
        <v>37.142332258000003</v>
      </c>
      <c r="AK12" s="275">
        <v>48.022505000000002</v>
      </c>
      <c r="AL12" s="275">
        <v>68.363975805999999</v>
      </c>
      <c r="AM12" s="275">
        <v>64.441621260000005</v>
      </c>
      <c r="AN12" s="275">
        <v>74.886342888000001</v>
      </c>
      <c r="AO12" s="275">
        <v>44.814032257999997</v>
      </c>
      <c r="AP12" s="275">
        <v>50.096166666999999</v>
      </c>
      <c r="AQ12" s="275">
        <v>55.253898788999997</v>
      </c>
      <c r="AR12" s="275">
        <v>50.893257493999997</v>
      </c>
      <c r="AS12" s="275">
        <v>67.880415572999993</v>
      </c>
      <c r="AT12" s="275">
        <v>64.061715019000005</v>
      </c>
      <c r="AU12" s="275">
        <v>63.542864084999998</v>
      </c>
      <c r="AV12" s="275">
        <v>50.337966684000001</v>
      </c>
      <c r="AW12" s="275">
        <v>42.245647718000001</v>
      </c>
      <c r="AX12" s="275">
        <v>44.814294146000002</v>
      </c>
      <c r="AY12" s="275">
        <v>65.245199999999997</v>
      </c>
      <c r="AZ12" s="275">
        <v>61.990180000000002</v>
      </c>
      <c r="BA12" s="338">
        <v>59.533329999999999</v>
      </c>
      <c r="BB12" s="338">
        <v>56.771210000000004</v>
      </c>
      <c r="BC12" s="338">
        <v>59.700360000000003</v>
      </c>
      <c r="BD12" s="338">
        <v>66.659130000000005</v>
      </c>
      <c r="BE12" s="338">
        <v>71.520309999999995</v>
      </c>
      <c r="BF12" s="338">
        <v>68.227019999999996</v>
      </c>
      <c r="BG12" s="338">
        <v>65.637630000000001</v>
      </c>
      <c r="BH12" s="338">
        <v>56.827170000000002</v>
      </c>
      <c r="BI12" s="338">
        <v>51.776000000000003</v>
      </c>
      <c r="BJ12" s="338">
        <v>64.160049999999998</v>
      </c>
      <c r="BK12" s="338">
        <v>73.322320000000005</v>
      </c>
      <c r="BL12" s="338">
        <v>69.251400000000004</v>
      </c>
      <c r="BM12" s="338">
        <v>62.43027</v>
      </c>
      <c r="BN12" s="338">
        <v>58.698059999999998</v>
      </c>
      <c r="BO12" s="338">
        <v>60.999420000000001</v>
      </c>
      <c r="BP12" s="338">
        <v>68.539569999999998</v>
      </c>
      <c r="BQ12" s="338">
        <v>73.566720000000004</v>
      </c>
      <c r="BR12" s="338">
        <v>70.15061</v>
      </c>
      <c r="BS12" s="338">
        <v>67.245890000000003</v>
      </c>
      <c r="BT12" s="338">
        <v>57.972270000000002</v>
      </c>
      <c r="BU12" s="338">
        <v>52.373220000000003</v>
      </c>
      <c r="BV12" s="338">
        <v>65.131050000000002</v>
      </c>
    </row>
    <row r="13" spans="1:74" ht="11.1" customHeight="1" x14ac:dyDescent="0.2">
      <c r="A13" s="557" t="s">
        <v>473</v>
      </c>
      <c r="B13" s="558" t="s">
        <v>474</v>
      </c>
      <c r="C13" s="275">
        <v>1.8525983871</v>
      </c>
      <c r="D13" s="275">
        <v>3.5677327586000001</v>
      </c>
      <c r="E13" s="275">
        <v>3.6765064515999999</v>
      </c>
      <c r="F13" s="275">
        <v>3.3250853333000001</v>
      </c>
      <c r="G13" s="275">
        <v>4.1545567741999996</v>
      </c>
      <c r="H13" s="275">
        <v>4.5804150000000003</v>
      </c>
      <c r="I13" s="275">
        <v>4.6123383871000003</v>
      </c>
      <c r="J13" s="275">
        <v>4.1360090322999996</v>
      </c>
      <c r="K13" s="275">
        <v>3.1655310000000001</v>
      </c>
      <c r="L13" s="275">
        <v>3.4423435483999998</v>
      </c>
      <c r="M13" s="275">
        <v>3.1490833333000001</v>
      </c>
      <c r="N13" s="275">
        <v>11.501997097</v>
      </c>
      <c r="O13" s="275">
        <v>9.6604561289999999</v>
      </c>
      <c r="P13" s="275">
        <v>5.4328228570999997</v>
      </c>
      <c r="Q13" s="275">
        <v>3.2020351613</v>
      </c>
      <c r="R13" s="275">
        <v>3.8871913333000001</v>
      </c>
      <c r="S13" s="275">
        <v>3.5129064516000001</v>
      </c>
      <c r="T13" s="275">
        <v>3.3214613332999998</v>
      </c>
      <c r="U13" s="275">
        <v>4.9392764515999996</v>
      </c>
      <c r="V13" s="275">
        <v>4.2482574193999998</v>
      </c>
      <c r="W13" s="275">
        <v>4.0045843333000004</v>
      </c>
      <c r="X13" s="275">
        <v>3.4618125806000002</v>
      </c>
      <c r="Y13" s="275">
        <v>4.0117043333</v>
      </c>
      <c r="Z13" s="275">
        <v>5.5705438709999999</v>
      </c>
      <c r="AA13" s="275">
        <v>30.786069677</v>
      </c>
      <c r="AB13" s="275">
        <v>7.1122910713999996</v>
      </c>
      <c r="AC13" s="275">
        <v>8.5271706452</v>
      </c>
      <c r="AD13" s="275">
        <v>2.7789733333000002</v>
      </c>
      <c r="AE13" s="275">
        <v>3.5253093548000001</v>
      </c>
      <c r="AF13" s="275">
        <v>1.6685786667</v>
      </c>
      <c r="AG13" s="275">
        <v>3.2913245161</v>
      </c>
      <c r="AH13" s="275">
        <v>3.1332358065000001</v>
      </c>
      <c r="AI13" s="275">
        <v>4.0192126666999997</v>
      </c>
      <c r="AJ13" s="275">
        <v>3.96427</v>
      </c>
      <c r="AK13" s="275">
        <v>3.5308730000000002</v>
      </c>
      <c r="AL13" s="275">
        <v>4.9516038709999997</v>
      </c>
      <c r="AM13" s="275">
        <v>7.9194311617000004</v>
      </c>
      <c r="AN13" s="275">
        <v>26.351477123999999</v>
      </c>
      <c r="AO13" s="275">
        <v>4.8894777566999998</v>
      </c>
      <c r="AP13" s="275">
        <v>3.6994786492</v>
      </c>
      <c r="AQ13" s="275">
        <v>4.4387813620000003</v>
      </c>
      <c r="AR13" s="275">
        <v>3.7648342048000001</v>
      </c>
      <c r="AS13" s="275">
        <v>3.9467636517</v>
      </c>
      <c r="AT13" s="275">
        <v>3.7605920303999998</v>
      </c>
      <c r="AU13" s="275">
        <v>5.7435644879999996</v>
      </c>
      <c r="AV13" s="275">
        <v>3.9808479865000002</v>
      </c>
      <c r="AW13" s="275">
        <v>2.6251407407</v>
      </c>
      <c r="AX13" s="275">
        <v>2.9378273245000002</v>
      </c>
      <c r="AY13" s="275">
        <v>7.3293330000000001</v>
      </c>
      <c r="AZ13" s="275">
        <v>4.7332960000000002</v>
      </c>
      <c r="BA13" s="338">
        <v>5.974253</v>
      </c>
      <c r="BB13" s="338">
        <v>3.964251</v>
      </c>
      <c r="BC13" s="338">
        <v>4.5099559999999999</v>
      </c>
      <c r="BD13" s="338">
        <v>4.4677990000000003</v>
      </c>
      <c r="BE13" s="338">
        <v>5.0827739999999997</v>
      </c>
      <c r="BF13" s="338">
        <v>5.4108029999999996</v>
      </c>
      <c r="BG13" s="338">
        <v>4.5716289999999997</v>
      </c>
      <c r="BH13" s="338">
        <v>4.2103120000000001</v>
      </c>
      <c r="BI13" s="338">
        <v>4.8591199999999999</v>
      </c>
      <c r="BJ13" s="338">
        <v>6.635427</v>
      </c>
      <c r="BK13" s="338">
        <v>9.7036230000000003</v>
      </c>
      <c r="BL13" s="338">
        <v>6.4255139999999997</v>
      </c>
      <c r="BM13" s="338">
        <v>6.8049739999999996</v>
      </c>
      <c r="BN13" s="338">
        <v>4.3286259999999999</v>
      </c>
      <c r="BO13" s="338">
        <v>4.6566789999999996</v>
      </c>
      <c r="BP13" s="338">
        <v>4.596209</v>
      </c>
      <c r="BQ13" s="338">
        <v>5.2061330000000003</v>
      </c>
      <c r="BR13" s="338">
        <v>5.549506</v>
      </c>
      <c r="BS13" s="338">
        <v>4.6733279999999997</v>
      </c>
      <c r="BT13" s="338">
        <v>4.3338799999999997</v>
      </c>
      <c r="BU13" s="338">
        <v>4.8956119999999999</v>
      </c>
      <c r="BV13" s="338">
        <v>6.6781040000000003</v>
      </c>
    </row>
    <row r="14" spans="1:74" ht="11.1" customHeight="1" x14ac:dyDescent="0.2">
      <c r="A14" s="582"/>
      <c r="B14" s="131" t="s">
        <v>475</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7" t="s">
        <v>476</v>
      </c>
      <c r="B15" s="558" t="s">
        <v>464</v>
      </c>
      <c r="C15" s="275">
        <v>147.75377419</v>
      </c>
      <c r="D15" s="275">
        <v>113.33003447999999</v>
      </c>
      <c r="E15" s="275">
        <v>104.68809677</v>
      </c>
      <c r="F15" s="275">
        <v>82.857166667000001</v>
      </c>
      <c r="G15" s="275">
        <v>112.15300000000001</v>
      </c>
      <c r="H15" s="275">
        <v>128.37706667</v>
      </c>
      <c r="I15" s="275">
        <v>175.48290323000001</v>
      </c>
      <c r="J15" s="275">
        <v>150.86674194</v>
      </c>
      <c r="K15" s="275">
        <v>114.166</v>
      </c>
      <c r="L15" s="275">
        <v>111.46545161</v>
      </c>
      <c r="M15" s="275">
        <v>126.39400000000001</v>
      </c>
      <c r="N15" s="275">
        <v>131.34212903</v>
      </c>
      <c r="O15" s="275">
        <v>149.37741935</v>
      </c>
      <c r="P15" s="275">
        <v>157.27939286</v>
      </c>
      <c r="Q15" s="275">
        <v>146.61787097000001</v>
      </c>
      <c r="R15" s="275">
        <v>112.92606667</v>
      </c>
      <c r="S15" s="275">
        <v>125.11209676999999</v>
      </c>
      <c r="T15" s="275">
        <v>136.87950000000001</v>
      </c>
      <c r="U15" s="275">
        <v>164.12335483999999</v>
      </c>
      <c r="V15" s="275">
        <v>121.97183871</v>
      </c>
      <c r="W15" s="275">
        <v>113.57003333</v>
      </c>
      <c r="X15" s="275">
        <v>85.420612903000006</v>
      </c>
      <c r="Y15" s="275">
        <v>99.036233332999998</v>
      </c>
      <c r="Z15" s="275">
        <v>146.07183871000001</v>
      </c>
      <c r="AA15" s="275">
        <v>162.32245161</v>
      </c>
      <c r="AB15" s="275">
        <v>172.07892856999999</v>
      </c>
      <c r="AC15" s="275">
        <v>152.90312903</v>
      </c>
      <c r="AD15" s="275">
        <v>121.12986667</v>
      </c>
      <c r="AE15" s="275">
        <v>101.88435484</v>
      </c>
      <c r="AF15" s="275">
        <v>123.74386667</v>
      </c>
      <c r="AG15" s="275">
        <v>118.68467742</v>
      </c>
      <c r="AH15" s="275">
        <v>103.68467742</v>
      </c>
      <c r="AI15" s="275">
        <v>90.744900000000001</v>
      </c>
      <c r="AJ15" s="275">
        <v>75.703483871000003</v>
      </c>
      <c r="AK15" s="275">
        <v>110.81243333</v>
      </c>
      <c r="AL15" s="275">
        <v>107.63280645</v>
      </c>
      <c r="AM15" s="275">
        <v>138.02958065000001</v>
      </c>
      <c r="AN15" s="275">
        <v>152.82871428999999</v>
      </c>
      <c r="AO15" s="275">
        <v>109.18570968</v>
      </c>
      <c r="AP15" s="275">
        <v>67.520733332999995</v>
      </c>
      <c r="AQ15" s="275">
        <v>87.599483871000004</v>
      </c>
      <c r="AR15" s="275">
        <v>90.467966666999999</v>
      </c>
      <c r="AS15" s="275">
        <v>98.585193548000007</v>
      </c>
      <c r="AT15" s="275">
        <v>102.58077419</v>
      </c>
      <c r="AU15" s="275">
        <v>94.538833332999999</v>
      </c>
      <c r="AV15" s="275">
        <v>62.586483870999999</v>
      </c>
      <c r="AW15" s="275">
        <v>76.719899999999996</v>
      </c>
      <c r="AX15" s="275">
        <v>66.142258064999993</v>
      </c>
      <c r="AY15" s="275">
        <v>87.047730000000001</v>
      </c>
      <c r="AZ15" s="275">
        <v>73.172960000000003</v>
      </c>
      <c r="BA15" s="338">
        <v>99.382149999999996</v>
      </c>
      <c r="BB15" s="338">
        <v>61.477760000000004</v>
      </c>
      <c r="BC15" s="338">
        <v>63.791319999999999</v>
      </c>
      <c r="BD15" s="338">
        <v>67.8279</v>
      </c>
      <c r="BE15" s="338">
        <v>102.396</v>
      </c>
      <c r="BF15" s="338">
        <v>94.230819999999994</v>
      </c>
      <c r="BG15" s="338">
        <v>56.56474</v>
      </c>
      <c r="BH15" s="338">
        <v>62.851570000000002</v>
      </c>
      <c r="BI15" s="338">
        <v>82.386330000000001</v>
      </c>
      <c r="BJ15" s="338">
        <v>99.121719999999996</v>
      </c>
      <c r="BK15" s="338">
        <v>116.98050000000001</v>
      </c>
      <c r="BL15" s="338">
        <v>109.7137</v>
      </c>
      <c r="BM15" s="338">
        <v>107.5175</v>
      </c>
      <c r="BN15" s="338">
        <v>69.962239999999994</v>
      </c>
      <c r="BO15" s="338">
        <v>69.538269999999997</v>
      </c>
      <c r="BP15" s="338">
        <v>74.493570000000005</v>
      </c>
      <c r="BQ15" s="338">
        <v>117.3355</v>
      </c>
      <c r="BR15" s="338">
        <v>104.4684</v>
      </c>
      <c r="BS15" s="338">
        <v>65.500829999999993</v>
      </c>
      <c r="BT15" s="338">
        <v>74.027630000000002</v>
      </c>
      <c r="BU15" s="338">
        <v>92.150949999999995</v>
      </c>
      <c r="BV15" s="338">
        <v>107.21339999999999</v>
      </c>
    </row>
    <row r="16" spans="1:74" ht="11.1" customHeight="1" x14ac:dyDescent="0.2">
      <c r="A16" s="557" t="s">
        <v>477</v>
      </c>
      <c r="B16" s="558" t="s">
        <v>466</v>
      </c>
      <c r="C16" s="275">
        <v>3614.4695806</v>
      </c>
      <c r="D16" s="275">
        <v>3952.0983448000002</v>
      </c>
      <c r="E16" s="275">
        <v>3573.8468386999998</v>
      </c>
      <c r="F16" s="275">
        <v>3691.7363</v>
      </c>
      <c r="G16" s="275">
        <v>4085.5727741999999</v>
      </c>
      <c r="H16" s="275">
        <v>4787.4512999999997</v>
      </c>
      <c r="I16" s="275">
        <v>6112.9233870999997</v>
      </c>
      <c r="J16" s="275">
        <v>5560.1523870999999</v>
      </c>
      <c r="K16" s="275">
        <v>4611.0518333</v>
      </c>
      <c r="L16" s="275">
        <v>3946.2627419</v>
      </c>
      <c r="M16" s="275">
        <v>3718.8226332999998</v>
      </c>
      <c r="N16" s="275">
        <v>3365.6415161</v>
      </c>
      <c r="O16" s="275">
        <v>3465.3494516000001</v>
      </c>
      <c r="P16" s="275">
        <v>3537.2609643000001</v>
      </c>
      <c r="Q16" s="275">
        <v>3379.8437419000002</v>
      </c>
      <c r="R16" s="275">
        <v>3360.5072332999998</v>
      </c>
      <c r="S16" s="275">
        <v>3698.6736774000001</v>
      </c>
      <c r="T16" s="275">
        <v>4112.2524333000001</v>
      </c>
      <c r="U16" s="275">
        <v>5752.6958709999999</v>
      </c>
      <c r="V16" s="275">
        <v>4625.4018386999996</v>
      </c>
      <c r="W16" s="275">
        <v>3939.3870333</v>
      </c>
      <c r="X16" s="275">
        <v>3389.9500968000002</v>
      </c>
      <c r="Y16" s="275">
        <v>3379.0081332999998</v>
      </c>
      <c r="Z16" s="275">
        <v>3438.8055161000002</v>
      </c>
      <c r="AA16" s="275">
        <v>3073.1039999999998</v>
      </c>
      <c r="AB16" s="275">
        <v>3358.1801786000001</v>
      </c>
      <c r="AC16" s="275">
        <v>3245.7293226000002</v>
      </c>
      <c r="AD16" s="275">
        <v>3165.8843999999999</v>
      </c>
      <c r="AE16" s="275">
        <v>3503.0609355000001</v>
      </c>
      <c r="AF16" s="275">
        <v>4546.8564667000001</v>
      </c>
      <c r="AG16" s="275">
        <v>5380.5842258000002</v>
      </c>
      <c r="AH16" s="275">
        <v>4886.3932903000004</v>
      </c>
      <c r="AI16" s="275">
        <v>4573.1747333000003</v>
      </c>
      <c r="AJ16" s="275">
        <v>4105.8469032000003</v>
      </c>
      <c r="AK16" s="275">
        <v>3480.1568000000002</v>
      </c>
      <c r="AL16" s="275">
        <v>3721.0955161000002</v>
      </c>
      <c r="AM16" s="275">
        <v>3647.4855161</v>
      </c>
      <c r="AN16" s="275">
        <v>3323.0632142999998</v>
      </c>
      <c r="AO16" s="275">
        <v>3913.1399354999999</v>
      </c>
      <c r="AP16" s="275">
        <v>3517.1926333000001</v>
      </c>
      <c r="AQ16" s="275">
        <v>4177.6689032000004</v>
      </c>
      <c r="AR16" s="275">
        <v>4607.3368332999999</v>
      </c>
      <c r="AS16" s="275">
        <v>5800.1675161000003</v>
      </c>
      <c r="AT16" s="275">
        <v>5826.9382902999996</v>
      </c>
      <c r="AU16" s="275">
        <v>5142.0832</v>
      </c>
      <c r="AV16" s="275">
        <v>4409.0696773999998</v>
      </c>
      <c r="AW16" s="275">
        <v>4088.5059000000001</v>
      </c>
      <c r="AX16" s="275">
        <v>3821.4804838999999</v>
      </c>
      <c r="AY16" s="275">
        <v>3964.2660000000001</v>
      </c>
      <c r="AZ16" s="275">
        <v>3802.4450000000002</v>
      </c>
      <c r="BA16" s="338">
        <v>4254.4620000000004</v>
      </c>
      <c r="BB16" s="338">
        <v>3925.3560000000002</v>
      </c>
      <c r="BC16" s="338">
        <v>4432.4920000000002</v>
      </c>
      <c r="BD16" s="338">
        <v>5179.0870000000004</v>
      </c>
      <c r="BE16" s="338">
        <v>6226.9160000000002</v>
      </c>
      <c r="BF16" s="338">
        <v>5932.7420000000002</v>
      </c>
      <c r="BG16" s="338">
        <v>4993.2640000000001</v>
      </c>
      <c r="BH16" s="338">
        <v>4379.4399999999996</v>
      </c>
      <c r="BI16" s="338">
        <v>4299.4949999999999</v>
      </c>
      <c r="BJ16" s="338">
        <v>4079.05</v>
      </c>
      <c r="BK16" s="338">
        <v>3859.33</v>
      </c>
      <c r="BL16" s="338">
        <v>3858.9490000000001</v>
      </c>
      <c r="BM16" s="338">
        <v>4001.5459999999998</v>
      </c>
      <c r="BN16" s="338">
        <v>3761.846</v>
      </c>
      <c r="BO16" s="338">
        <v>4283.183</v>
      </c>
      <c r="BP16" s="338">
        <v>4964.8159999999998</v>
      </c>
      <c r="BQ16" s="338">
        <v>5985.491</v>
      </c>
      <c r="BR16" s="338">
        <v>5702.9790000000003</v>
      </c>
      <c r="BS16" s="338">
        <v>4796.0519999999997</v>
      </c>
      <c r="BT16" s="338">
        <v>4202.3339999999998</v>
      </c>
      <c r="BU16" s="338">
        <v>4181.2650000000003</v>
      </c>
      <c r="BV16" s="338">
        <v>4040.32</v>
      </c>
    </row>
    <row r="17" spans="1:74" ht="11.1" customHeight="1" x14ac:dyDescent="0.2">
      <c r="A17" s="559" t="s">
        <v>478</v>
      </c>
      <c r="B17" s="560" t="s">
        <v>468</v>
      </c>
      <c r="C17" s="275">
        <v>8.6457064516000006</v>
      </c>
      <c r="D17" s="275">
        <v>3.9976862069000001</v>
      </c>
      <c r="E17" s="275">
        <v>3.6013267741999999</v>
      </c>
      <c r="F17" s="275">
        <v>3.2479849999999999</v>
      </c>
      <c r="G17" s="275">
        <v>5.7303303226000004</v>
      </c>
      <c r="H17" s="275">
        <v>14.625945</v>
      </c>
      <c r="I17" s="275">
        <v>21.829496773999999</v>
      </c>
      <c r="J17" s="275">
        <v>10.401698387</v>
      </c>
      <c r="K17" s="275">
        <v>4.9736646667000004</v>
      </c>
      <c r="L17" s="275">
        <v>5.1982477419000004</v>
      </c>
      <c r="M17" s="275">
        <v>7.9126573333000003</v>
      </c>
      <c r="N17" s="275">
        <v>4.3660938710000003</v>
      </c>
      <c r="O17" s="275">
        <v>39.231782258000003</v>
      </c>
      <c r="P17" s="275">
        <v>21.561449285999998</v>
      </c>
      <c r="Q17" s="275">
        <v>3.1369341935000001</v>
      </c>
      <c r="R17" s="275">
        <v>5.1171986667000002</v>
      </c>
      <c r="S17" s="275">
        <v>5.9338193547999998</v>
      </c>
      <c r="T17" s="275">
        <v>8.6169926666999999</v>
      </c>
      <c r="U17" s="275">
        <v>28.465461935</v>
      </c>
      <c r="V17" s="275">
        <v>6.0847577418999998</v>
      </c>
      <c r="W17" s="275">
        <v>6.8532936667</v>
      </c>
      <c r="X17" s="275">
        <v>4.6932267742000002</v>
      </c>
      <c r="Y17" s="275">
        <v>5.1881456666999997</v>
      </c>
      <c r="Z17" s="275">
        <v>24.284649032000001</v>
      </c>
      <c r="AA17" s="275">
        <v>173.71921806</v>
      </c>
      <c r="AB17" s="275">
        <v>47.346972143000002</v>
      </c>
      <c r="AC17" s="275">
        <v>46.611806129000001</v>
      </c>
      <c r="AD17" s="275">
        <v>2.9079866666999998</v>
      </c>
      <c r="AE17" s="275">
        <v>4.3004648387</v>
      </c>
      <c r="AF17" s="275">
        <v>3.7297743333</v>
      </c>
      <c r="AG17" s="275">
        <v>5.7807087096999998</v>
      </c>
      <c r="AH17" s="275">
        <v>6.4819022580999999</v>
      </c>
      <c r="AI17" s="275">
        <v>3.6480196667000002</v>
      </c>
      <c r="AJ17" s="275">
        <v>2.6841300000000001</v>
      </c>
      <c r="AK17" s="275">
        <v>4.3832209999999998</v>
      </c>
      <c r="AL17" s="275">
        <v>7.6630745161</v>
      </c>
      <c r="AM17" s="275">
        <v>39.402055660999999</v>
      </c>
      <c r="AN17" s="275">
        <v>184.66034127</v>
      </c>
      <c r="AO17" s="275">
        <v>12.582368332</v>
      </c>
      <c r="AP17" s="275">
        <v>3.9627074073999999</v>
      </c>
      <c r="AQ17" s="275">
        <v>5.3693071894999997</v>
      </c>
      <c r="AR17" s="275">
        <v>4.3579413943</v>
      </c>
      <c r="AS17" s="275">
        <v>9.5928414505999999</v>
      </c>
      <c r="AT17" s="275">
        <v>7.7702947501999997</v>
      </c>
      <c r="AU17" s="275">
        <v>8.5860775598999997</v>
      </c>
      <c r="AV17" s="275">
        <v>4.8372156863000004</v>
      </c>
      <c r="AW17" s="275">
        <v>4.0708206972000003</v>
      </c>
      <c r="AX17" s="275">
        <v>4.4255095931000001</v>
      </c>
      <c r="AY17" s="275">
        <v>19.12538</v>
      </c>
      <c r="AZ17" s="275">
        <v>13.572559999999999</v>
      </c>
      <c r="BA17" s="338">
        <v>12.96289</v>
      </c>
      <c r="BB17" s="338">
        <v>6.7994450000000004</v>
      </c>
      <c r="BC17" s="338">
        <v>8.4253450000000001</v>
      </c>
      <c r="BD17" s="338">
        <v>8.2427969999999995</v>
      </c>
      <c r="BE17" s="338">
        <v>13.48912</v>
      </c>
      <c r="BF17" s="338">
        <v>12.90448</v>
      </c>
      <c r="BG17" s="338">
        <v>8.4476099999999992</v>
      </c>
      <c r="BH17" s="338">
        <v>7.4583349999999999</v>
      </c>
      <c r="BI17" s="338">
        <v>8.2631499999999996</v>
      </c>
      <c r="BJ17" s="338">
        <v>14.227969999999999</v>
      </c>
      <c r="BK17" s="338">
        <v>25.655249999999999</v>
      </c>
      <c r="BL17" s="338">
        <v>17.517410000000002</v>
      </c>
      <c r="BM17" s="338">
        <v>14.60131</v>
      </c>
      <c r="BN17" s="338">
        <v>7.6580250000000003</v>
      </c>
      <c r="BO17" s="338">
        <v>9.2849810000000002</v>
      </c>
      <c r="BP17" s="338">
        <v>8.9911209999999997</v>
      </c>
      <c r="BQ17" s="338">
        <v>14.661860000000001</v>
      </c>
      <c r="BR17" s="338">
        <v>13.73643</v>
      </c>
      <c r="BS17" s="338">
        <v>8.8877699999999997</v>
      </c>
      <c r="BT17" s="338">
        <v>7.7736650000000003</v>
      </c>
      <c r="BU17" s="338">
        <v>8.3264080000000007</v>
      </c>
      <c r="BV17" s="338">
        <v>14.102930000000001</v>
      </c>
    </row>
    <row r="18" spans="1:74" ht="11.1" customHeight="1" x14ac:dyDescent="0.2">
      <c r="A18" s="582"/>
      <c r="B18" s="131" t="s">
        <v>479</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7" t="s">
        <v>480</v>
      </c>
      <c r="B19" s="558" t="s">
        <v>464</v>
      </c>
      <c r="C19" s="275">
        <v>898.47764515999995</v>
      </c>
      <c r="D19" s="275">
        <v>856.93724138000005</v>
      </c>
      <c r="E19" s="275">
        <v>758.20274194000001</v>
      </c>
      <c r="F19" s="275">
        <v>719.86563333000004</v>
      </c>
      <c r="G19" s="275">
        <v>929.90980645000002</v>
      </c>
      <c r="H19" s="275">
        <v>1066.3622</v>
      </c>
      <c r="I19" s="275">
        <v>1228.8526452000001</v>
      </c>
      <c r="J19" s="275">
        <v>1149.5377418999999</v>
      </c>
      <c r="K19" s="275">
        <v>1001.7923</v>
      </c>
      <c r="L19" s="275">
        <v>902.45067742000003</v>
      </c>
      <c r="M19" s="275">
        <v>982.24286667000001</v>
      </c>
      <c r="N19" s="275">
        <v>944.20164516</v>
      </c>
      <c r="O19" s="275">
        <v>967.87690225999995</v>
      </c>
      <c r="P19" s="275">
        <v>936.43438820999995</v>
      </c>
      <c r="Q19" s="275">
        <v>915.32229547999998</v>
      </c>
      <c r="R19" s="275">
        <v>815.87149399999998</v>
      </c>
      <c r="S19" s="275">
        <v>881.14300000000003</v>
      </c>
      <c r="T19" s="275">
        <v>1113.5957960000001</v>
      </c>
      <c r="U19" s="275">
        <v>1143.6019131999999</v>
      </c>
      <c r="V19" s="275">
        <v>1139.9983093999999</v>
      </c>
      <c r="W19" s="275">
        <v>1067.9745972999999</v>
      </c>
      <c r="X19" s="275">
        <v>884.06413257999998</v>
      </c>
      <c r="Y19" s="275">
        <v>903.03218366999999</v>
      </c>
      <c r="Z19" s="275">
        <v>1009.7137094</v>
      </c>
      <c r="AA19" s="275">
        <v>1144.1655006000001</v>
      </c>
      <c r="AB19" s="275">
        <v>1159.9529339000001</v>
      </c>
      <c r="AC19" s="275">
        <v>954.53282258000002</v>
      </c>
      <c r="AD19" s="275">
        <v>810.44622232999996</v>
      </c>
      <c r="AE19" s="275">
        <v>954.90745097000001</v>
      </c>
      <c r="AF19" s="275">
        <v>1115.2387409999999</v>
      </c>
      <c r="AG19" s="275">
        <v>1167.1814439</v>
      </c>
      <c r="AH19" s="275">
        <v>1132.4863516</v>
      </c>
      <c r="AI19" s="275">
        <v>1036.5221770000001</v>
      </c>
      <c r="AJ19" s="275">
        <v>807.97909129000004</v>
      </c>
      <c r="AK19" s="275">
        <v>877.03479300000004</v>
      </c>
      <c r="AL19" s="275">
        <v>876.70863839000003</v>
      </c>
      <c r="AM19" s="275">
        <v>937.35334257</v>
      </c>
      <c r="AN19" s="275">
        <v>1013.2492873</v>
      </c>
      <c r="AO19" s="275">
        <v>724.20958022000002</v>
      </c>
      <c r="AP19" s="275">
        <v>625.63887380999995</v>
      </c>
      <c r="AQ19" s="275">
        <v>796.37741934999997</v>
      </c>
      <c r="AR19" s="275">
        <v>1035.3105141000001</v>
      </c>
      <c r="AS19" s="275">
        <v>1099.2621073</v>
      </c>
      <c r="AT19" s="275">
        <v>1038.8916913999999</v>
      </c>
      <c r="AU19" s="275">
        <v>927.96846519999997</v>
      </c>
      <c r="AV19" s="275">
        <v>676.67904323000005</v>
      </c>
      <c r="AW19" s="275">
        <v>636.03176068000005</v>
      </c>
      <c r="AX19" s="275">
        <v>600.00231442999996</v>
      </c>
      <c r="AY19" s="275">
        <v>859.22029999999995</v>
      </c>
      <c r="AZ19" s="275">
        <v>770.92920000000004</v>
      </c>
      <c r="BA19" s="338">
        <v>627.26710000000003</v>
      </c>
      <c r="BB19" s="338">
        <v>607.03899999999999</v>
      </c>
      <c r="BC19" s="338">
        <v>718.45979999999997</v>
      </c>
      <c r="BD19" s="338">
        <v>861.01919999999996</v>
      </c>
      <c r="BE19" s="338">
        <v>955.11940000000004</v>
      </c>
      <c r="BF19" s="338">
        <v>973.03499999999997</v>
      </c>
      <c r="BG19" s="338">
        <v>845.79579999999999</v>
      </c>
      <c r="BH19" s="338">
        <v>654.68610000000001</v>
      </c>
      <c r="BI19" s="338">
        <v>632.45039999999995</v>
      </c>
      <c r="BJ19" s="338">
        <v>780.03930000000003</v>
      </c>
      <c r="BK19" s="338">
        <v>900.51589999999999</v>
      </c>
      <c r="BL19" s="338">
        <v>836.28530000000001</v>
      </c>
      <c r="BM19" s="338">
        <v>635.36760000000004</v>
      </c>
      <c r="BN19" s="338">
        <v>614.24099999999999</v>
      </c>
      <c r="BO19" s="338">
        <v>719.74599999999998</v>
      </c>
      <c r="BP19" s="338">
        <v>878.90989999999999</v>
      </c>
      <c r="BQ19" s="338">
        <v>977.64930000000004</v>
      </c>
      <c r="BR19" s="338">
        <v>986.66809999999998</v>
      </c>
      <c r="BS19" s="338">
        <v>855.71050000000002</v>
      </c>
      <c r="BT19" s="338">
        <v>656.03970000000004</v>
      </c>
      <c r="BU19" s="338">
        <v>644.77719999999999</v>
      </c>
      <c r="BV19" s="338">
        <v>827.12310000000002</v>
      </c>
    </row>
    <row r="20" spans="1:74" ht="11.1" customHeight="1" x14ac:dyDescent="0.2">
      <c r="A20" s="557" t="s">
        <v>481</v>
      </c>
      <c r="B20" s="558" t="s">
        <v>466</v>
      </c>
      <c r="C20" s="275">
        <v>12175.896032000001</v>
      </c>
      <c r="D20" s="275">
        <v>12615.971345</v>
      </c>
      <c r="E20" s="275">
        <v>13041.269742</v>
      </c>
      <c r="F20" s="275">
        <v>14988.499400000001</v>
      </c>
      <c r="G20" s="275">
        <v>16622.216968000001</v>
      </c>
      <c r="H20" s="275">
        <v>18046.815167000001</v>
      </c>
      <c r="I20" s="275">
        <v>20018.172934999999</v>
      </c>
      <c r="J20" s="275">
        <v>18745.825903000001</v>
      </c>
      <c r="K20" s="275">
        <v>15662.9298</v>
      </c>
      <c r="L20" s="275">
        <v>12355.396161000001</v>
      </c>
      <c r="M20" s="275">
        <v>11162.916633000001</v>
      </c>
      <c r="N20" s="275">
        <v>11906.185129</v>
      </c>
      <c r="O20" s="275">
        <v>12208.036871</v>
      </c>
      <c r="P20" s="275">
        <v>12092.735107</v>
      </c>
      <c r="Q20" s="275">
        <v>11581.900452</v>
      </c>
      <c r="R20" s="275">
        <v>11551.233933</v>
      </c>
      <c r="S20" s="275">
        <v>12066.322613</v>
      </c>
      <c r="T20" s="275">
        <v>15258.617899999999</v>
      </c>
      <c r="U20" s="275">
        <v>16228.02629</v>
      </c>
      <c r="V20" s="275">
        <v>17156.879903000001</v>
      </c>
      <c r="W20" s="275">
        <v>14902.204533</v>
      </c>
      <c r="X20" s="275">
        <v>12304.151613</v>
      </c>
      <c r="Y20" s="275">
        <v>11757.406467000001</v>
      </c>
      <c r="Z20" s="275">
        <v>12212.420516</v>
      </c>
      <c r="AA20" s="275">
        <v>12866.004516000001</v>
      </c>
      <c r="AB20" s="275">
        <v>11050.465643</v>
      </c>
      <c r="AC20" s="275">
        <v>11015.863902999999</v>
      </c>
      <c r="AD20" s="275">
        <v>11546.45</v>
      </c>
      <c r="AE20" s="275">
        <v>13037.762419000001</v>
      </c>
      <c r="AF20" s="275">
        <v>14769.216133</v>
      </c>
      <c r="AG20" s="275">
        <v>15631.811419</v>
      </c>
      <c r="AH20" s="275">
        <v>17238.751452</v>
      </c>
      <c r="AI20" s="275">
        <v>14628.143067000001</v>
      </c>
      <c r="AJ20" s="275">
        <v>12645.671387</v>
      </c>
      <c r="AK20" s="275">
        <v>11743.195299999999</v>
      </c>
      <c r="AL20" s="275">
        <v>12028.644161</v>
      </c>
      <c r="AM20" s="275">
        <v>14313.915161000001</v>
      </c>
      <c r="AN20" s="275">
        <v>14973.93425</v>
      </c>
      <c r="AO20" s="275">
        <v>13965.578806</v>
      </c>
      <c r="AP20" s="275">
        <v>13887.473932999999</v>
      </c>
      <c r="AQ20" s="275">
        <v>15071.307516000001</v>
      </c>
      <c r="AR20" s="275">
        <v>17969.631667000001</v>
      </c>
      <c r="AS20" s="275">
        <v>19852.561323000002</v>
      </c>
      <c r="AT20" s="275">
        <v>19265.297999999999</v>
      </c>
      <c r="AU20" s="275">
        <v>17052.145067000001</v>
      </c>
      <c r="AV20" s="275">
        <v>14622.578323</v>
      </c>
      <c r="AW20" s="275">
        <v>14660.798433</v>
      </c>
      <c r="AX20" s="275">
        <v>14895.503968000001</v>
      </c>
      <c r="AY20" s="275">
        <v>15145.68</v>
      </c>
      <c r="AZ20" s="275">
        <v>14868.95</v>
      </c>
      <c r="BA20" s="338">
        <v>14385.96</v>
      </c>
      <c r="BB20" s="338">
        <v>14751.26</v>
      </c>
      <c r="BC20" s="338">
        <v>16692.11</v>
      </c>
      <c r="BD20" s="338">
        <v>19515.259999999998</v>
      </c>
      <c r="BE20" s="338">
        <v>20974.09</v>
      </c>
      <c r="BF20" s="338">
        <v>20426.849999999999</v>
      </c>
      <c r="BG20" s="338">
        <v>17414.060000000001</v>
      </c>
      <c r="BH20" s="338">
        <v>14191.69</v>
      </c>
      <c r="BI20" s="338">
        <v>13763.89</v>
      </c>
      <c r="BJ20" s="338">
        <v>14740.05</v>
      </c>
      <c r="BK20" s="338">
        <v>14403.07</v>
      </c>
      <c r="BL20" s="338">
        <v>14746.66</v>
      </c>
      <c r="BM20" s="338">
        <v>13601.38</v>
      </c>
      <c r="BN20" s="338">
        <v>14247.3</v>
      </c>
      <c r="BO20" s="338">
        <v>16249.66</v>
      </c>
      <c r="BP20" s="338">
        <v>19237.38</v>
      </c>
      <c r="BQ20" s="338">
        <v>20711.189999999999</v>
      </c>
      <c r="BR20" s="338">
        <v>20194.439999999999</v>
      </c>
      <c r="BS20" s="338">
        <v>17276.560000000001</v>
      </c>
      <c r="BT20" s="338">
        <v>14006.5</v>
      </c>
      <c r="BU20" s="338">
        <v>13498.16</v>
      </c>
      <c r="BV20" s="338">
        <v>14440.42</v>
      </c>
    </row>
    <row r="21" spans="1:74" ht="11.1" customHeight="1" x14ac:dyDescent="0.2">
      <c r="A21" s="559" t="s">
        <v>482</v>
      </c>
      <c r="B21" s="560" t="s">
        <v>468</v>
      </c>
      <c r="C21" s="275">
        <v>64.683757096999997</v>
      </c>
      <c r="D21" s="275">
        <v>49.499807240999999</v>
      </c>
      <c r="E21" s="275">
        <v>33.926975484000003</v>
      </c>
      <c r="F21" s="275">
        <v>37.876812667000003</v>
      </c>
      <c r="G21" s="275">
        <v>44.920850645000002</v>
      </c>
      <c r="H21" s="275">
        <v>51.003376666999998</v>
      </c>
      <c r="I21" s="275">
        <v>58.459580645000003</v>
      </c>
      <c r="J21" s="275">
        <v>49.827845160999999</v>
      </c>
      <c r="K21" s="275">
        <v>44.256489000000002</v>
      </c>
      <c r="L21" s="275">
        <v>43.277813225999999</v>
      </c>
      <c r="M21" s="275">
        <v>49.096633666999999</v>
      </c>
      <c r="N21" s="275">
        <v>46.638888710000003</v>
      </c>
      <c r="O21" s="275">
        <v>56.373825160999999</v>
      </c>
      <c r="P21" s="275">
        <v>47.353105714000002</v>
      </c>
      <c r="Q21" s="275">
        <v>50.870478386999999</v>
      </c>
      <c r="R21" s="275">
        <v>55.642189000000002</v>
      </c>
      <c r="S21" s="275">
        <v>71.694847096999993</v>
      </c>
      <c r="T21" s="275">
        <v>73.002044667000007</v>
      </c>
      <c r="U21" s="275">
        <v>72.594481290000004</v>
      </c>
      <c r="V21" s="275">
        <v>73.138872581000001</v>
      </c>
      <c r="W21" s="275">
        <v>65.635001000000003</v>
      </c>
      <c r="X21" s="275">
        <v>55.568419355000003</v>
      </c>
      <c r="Y21" s="275">
        <v>38.974727000000001</v>
      </c>
      <c r="Z21" s="275">
        <v>47.416766774000003</v>
      </c>
      <c r="AA21" s="275">
        <v>160.27894839000001</v>
      </c>
      <c r="AB21" s="275">
        <v>64.782347142999996</v>
      </c>
      <c r="AC21" s="275">
        <v>68.636702903</v>
      </c>
      <c r="AD21" s="275">
        <v>43.718566666999997</v>
      </c>
      <c r="AE21" s="275">
        <v>52.033741935000002</v>
      </c>
      <c r="AF21" s="275">
        <v>57.788766666999997</v>
      </c>
      <c r="AG21" s="275">
        <v>51.184677419000003</v>
      </c>
      <c r="AH21" s="275">
        <v>50.055999999999997</v>
      </c>
      <c r="AI21" s="275">
        <v>47.332099999999997</v>
      </c>
      <c r="AJ21" s="275">
        <v>34.308677418999999</v>
      </c>
      <c r="AK21" s="275">
        <v>44.874882667000001</v>
      </c>
      <c r="AL21" s="275">
        <v>56.658354838999998</v>
      </c>
      <c r="AM21" s="275">
        <v>71.356372338</v>
      </c>
      <c r="AN21" s="275">
        <v>130.79737068</v>
      </c>
      <c r="AO21" s="275">
        <v>39.146838709999997</v>
      </c>
      <c r="AP21" s="275">
        <v>43.562433333000001</v>
      </c>
      <c r="AQ21" s="275">
        <v>49.579580645</v>
      </c>
      <c r="AR21" s="275">
        <v>40.700499999999998</v>
      </c>
      <c r="AS21" s="275">
        <v>59.222225805999997</v>
      </c>
      <c r="AT21" s="275">
        <v>50.369935484000003</v>
      </c>
      <c r="AU21" s="275">
        <v>49.746933333000001</v>
      </c>
      <c r="AV21" s="275">
        <v>44.195806451999999</v>
      </c>
      <c r="AW21" s="275">
        <v>36.889366666999997</v>
      </c>
      <c r="AX21" s="275">
        <v>42.131225806000003</v>
      </c>
      <c r="AY21" s="275">
        <v>77.179900000000004</v>
      </c>
      <c r="AZ21" s="275">
        <v>58.523760000000003</v>
      </c>
      <c r="BA21" s="338">
        <v>53.22231</v>
      </c>
      <c r="BB21" s="338">
        <v>50.691279999999999</v>
      </c>
      <c r="BC21" s="338">
        <v>56.681150000000002</v>
      </c>
      <c r="BD21" s="338">
        <v>60.476289999999999</v>
      </c>
      <c r="BE21" s="338">
        <v>65.921679999999995</v>
      </c>
      <c r="BF21" s="338">
        <v>61.166800000000002</v>
      </c>
      <c r="BG21" s="338">
        <v>55.082090000000001</v>
      </c>
      <c r="BH21" s="338">
        <v>47.113259999999997</v>
      </c>
      <c r="BI21" s="338">
        <v>40.120440000000002</v>
      </c>
      <c r="BJ21" s="338">
        <v>57.888370000000002</v>
      </c>
      <c r="BK21" s="338">
        <v>85.506630000000001</v>
      </c>
      <c r="BL21" s="338">
        <v>70.203659999999999</v>
      </c>
      <c r="BM21" s="338">
        <v>56.28931</v>
      </c>
      <c r="BN21" s="338">
        <v>52.555079999999997</v>
      </c>
      <c r="BO21" s="338">
        <v>58.49906</v>
      </c>
      <c r="BP21" s="338">
        <v>62.657739999999997</v>
      </c>
      <c r="BQ21" s="338">
        <v>68.526560000000003</v>
      </c>
      <c r="BR21" s="338">
        <v>63.047170000000001</v>
      </c>
      <c r="BS21" s="338">
        <v>56.220959999999998</v>
      </c>
      <c r="BT21" s="338">
        <v>47.43477</v>
      </c>
      <c r="BU21" s="338">
        <v>39.717739999999999</v>
      </c>
      <c r="BV21" s="338">
        <v>57.523969999999998</v>
      </c>
    </row>
    <row r="22" spans="1:74" ht="11.1" customHeight="1" x14ac:dyDescent="0.2">
      <c r="A22" s="582"/>
      <c r="B22" s="131" t="s">
        <v>483</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7" t="s">
        <v>484</v>
      </c>
      <c r="B23" s="558" t="s">
        <v>464</v>
      </c>
      <c r="C23" s="275">
        <v>901.97483870999997</v>
      </c>
      <c r="D23" s="275">
        <v>881.99234482999998</v>
      </c>
      <c r="E23" s="275">
        <v>734.11990322999998</v>
      </c>
      <c r="F23" s="275">
        <v>699.26733333000004</v>
      </c>
      <c r="G23" s="275">
        <v>748.78061290000005</v>
      </c>
      <c r="H23" s="275">
        <v>909.35969999999998</v>
      </c>
      <c r="I23" s="275">
        <v>1070.4065806000001</v>
      </c>
      <c r="J23" s="275">
        <v>1018.8778065</v>
      </c>
      <c r="K23" s="275">
        <v>853.75810000000001</v>
      </c>
      <c r="L23" s="275">
        <v>782.76158065000004</v>
      </c>
      <c r="M23" s="275">
        <v>876.79093333000003</v>
      </c>
      <c r="N23" s="275">
        <v>939.91948387000002</v>
      </c>
      <c r="O23" s="275">
        <v>951.07345161000001</v>
      </c>
      <c r="P23" s="275">
        <v>965.66317857000001</v>
      </c>
      <c r="Q23" s="275">
        <v>883.01148387000001</v>
      </c>
      <c r="R23" s="275">
        <v>811.52166666999995</v>
      </c>
      <c r="S23" s="275">
        <v>787.49529031999998</v>
      </c>
      <c r="T23" s="275">
        <v>923.55131732999996</v>
      </c>
      <c r="U23" s="275">
        <v>1028.7667125999999</v>
      </c>
      <c r="V23" s="275">
        <v>1021.5202197</v>
      </c>
      <c r="W23" s="275">
        <v>907.41833632999999</v>
      </c>
      <c r="X23" s="275">
        <v>838.94549710000001</v>
      </c>
      <c r="Y23" s="275">
        <v>860.00183700000002</v>
      </c>
      <c r="Z23" s="275">
        <v>997.95803516000001</v>
      </c>
      <c r="AA23" s="275">
        <v>1043.5582770999999</v>
      </c>
      <c r="AB23" s="275">
        <v>1036.5599775000001</v>
      </c>
      <c r="AC23" s="275">
        <v>928.92047129000002</v>
      </c>
      <c r="AD23" s="275">
        <v>742.13059799999996</v>
      </c>
      <c r="AE23" s="275">
        <v>745.26160000000004</v>
      </c>
      <c r="AF23" s="275">
        <v>941.06565833000002</v>
      </c>
      <c r="AG23" s="275">
        <v>983.84758968000006</v>
      </c>
      <c r="AH23" s="275">
        <v>1021.9802584</v>
      </c>
      <c r="AI23" s="275">
        <v>836.22621600000002</v>
      </c>
      <c r="AJ23" s="275">
        <v>778.20023451999998</v>
      </c>
      <c r="AK23" s="275">
        <v>858.29507133000004</v>
      </c>
      <c r="AL23" s="275">
        <v>879.38813064999999</v>
      </c>
      <c r="AM23" s="275">
        <v>912.15082529999995</v>
      </c>
      <c r="AN23" s="275">
        <v>955.93030084999998</v>
      </c>
      <c r="AO23" s="275">
        <v>777.88972492000005</v>
      </c>
      <c r="AP23" s="275">
        <v>675.82712839999999</v>
      </c>
      <c r="AQ23" s="275">
        <v>692.97516858999995</v>
      </c>
      <c r="AR23" s="275">
        <v>858.31154060999995</v>
      </c>
      <c r="AS23" s="275">
        <v>941.28883624000002</v>
      </c>
      <c r="AT23" s="275">
        <v>907.59987125999999</v>
      </c>
      <c r="AU23" s="275">
        <v>832.99070838</v>
      </c>
      <c r="AV23" s="275">
        <v>710.74708930999998</v>
      </c>
      <c r="AW23" s="275">
        <v>641.52773333000005</v>
      </c>
      <c r="AX23" s="275">
        <v>649.62177832999998</v>
      </c>
      <c r="AY23" s="275">
        <v>884.39589999999998</v>
      </c>
      <c r="AZ23" s="275">
        <v>827.88789999999995</v>
      </c>
      <c r="BA23" s="338">
        <v>769.95590000000004</v>
      </c>
      <c r="BB23" s="338">
        <v>667.11890000000005</v>
      </c>
      <c r="BC23" s="338">
        <v>664.58799999999997</v>
      </c>
      <c r="BD23" s="338">
        <v>845.86410000000001</v>
      </c>
      <c r="BE23" s="338">
        <v>954.45140000000004</v>
      </c>
      <c r="BF23" s="338">
        <v>941.43110000000001</v>
      </c>
      <c r="BG23" s="338">
        <v>779.80269999999996</v>
      </c>
      <c r="BH23" s="338">
        <v>742.38160000000005</v>
      </c>
      <c r="BI23" s="338">
        <v>706.93870000000004</v>
      </c>
      <c r="BJ23" s="338">
        <v>828.7133</v>
      </c>
      <c r="BK23" s="338">
        <v>877.16660000000002</v>
      </c>
      <c r="BL23" s="338">
        <v>849.23299999999995</v>
      </c>
      <c r="BM23" s="338">
        <v>758.01990000000001</v>
      </c>
      <c r="BN23" s="338">
        <v>655.27509999999995</v>
      </c>
      <c r="BO23" s="338">
        <v>652.10659999999996</v>
      </c>
      <c r="BP23" s="338">
        <v>823.84259999999995</v>
      </c>
      <c r="BQ23" s="338">
        <v>931.22699999999998</v>
      </c>
      <c r="BR23" s="338">
        <v>922.99369999999999</v>
      </c>
      <c r="BS23" s="338">
        <v>764.9547</v>
      </c>
      <c r="BT23" s="338">
        <v>729.83420000000001</v>
      </c>
      <c r="BU23" s="338">
        <v>686.45500000000004</v>
      </c>
      <c r="BV23" s="338">
        <v>800.96289999999999</v>
      </c>
    </row>
    <row r="24" spans="1:74" ht="11.1" customHeight="1" x14ac:dyDescent="0.2">
      <c r="A24" s="557" t="s">
        <v>485</v>
      </c>
      <c r="B24" s="558" t="s">
        <v>466</v>
      </c>
      <c r="C24" s="275">
        <v>1776.1890000000001</v>
      </c>
      <c r="D24" s="275">
        <v>2057.1239999999998</v>
      </c>
      <c r="E24" s="275">
        <v>2023.8395161000001</v>
      </c>
      <c r="F24" s="275">
        <v>2184.5326332999998</v>
      </c>
      <c r="G24" s="275">
        <v>2576.0634838999999</v>
      </c>
      <c r="H24" s="275">
        <v>3092.7110333000001</v>
      </c>
      <c r="I24" s="275">
        <v>4670.5885484</v>
      </c>
      <c r="J24" s="275">
        <v>2520.5987418999998</v>
      </c>
      <c r="K24" s="275">
        <v>1676.146</v>
      </c>
      <c r="L24" s="275">
        <v>1252.9686773999999</v>
      </c>
      <c r="M24" s="275">
        <v>1382.5517333</v>
      </c>
      <c r="N24" s="275">
        <v>1298.3241935000001</v>
      </c>
      <c r="O24" s="275">
        <v>1487.1226452000001</v>
      </c>
      <c r="P24" s="275">
        <v>1519.2680714000001</v>
      </c>
      <c r="Q24" s="275">
        <v>1666.2809354999999</v>
      </c>
      <c r="R24" s="275">
        <v>1442.6862667</v>
      </c>
      <c r="S24" s="275">
        <v>1619.2396129000001</v>
      </c>
      <c r="T24" s="275">
        <v>1555.9302666999999</v>
      </c>
      <c r="U24" s="275">
        <v>2455.4110968</v>
      </c>
      <c r="V24" s="275">
        <v>2121.0449355000001</v>
      </c>
      <c r="W24" s="275">
        <v>1476.8489333</v>
      </c>
      <c r="X24" s="275">
        <v>1335.6749354999999</v>
      </c>
      <c r="Y24" s="275">
        <v>1393.6279999999999</v>
      </c>
      <c r="Z24" s="275">
        <v>1533.5259355000001</v>
      </c>
      <c r="AA24" s="275">
        <v>1892.6696774</v>
      </c>
      <c r="AB24" s="275">
        <v>1586.5940356999999</v>
      </c>
      <c r="AC24" s="275">
        <v>1360.4663548000001</v>
      </c>
      <c r="AD24" s="275">
        <v>1150.7053667</v>
      </c>
      <c r="AE24" s="275">
        <v>1690.5028064999999</v>
      </c>
      <c r="AF24" s="275">
        <v>1597.2604667000001</v>
      </c>
      <c r="AG24" s="275">
        <v>1502.5415806000001</v>
      </c>
      <c r="AH24" s="275">
        <v>1985.3110968000001</v>
      </c>
      <c r="AI24" s="275">
        <v>1501.5988666999999</v>
      </c>
      <c r="AJ24" s="275">
        <v>1550.1596774</v>
      </c>
      <c r="AK24" s="275">
        <v>1454.4449666999999</v>
      </c>
      <c r="AL24" s="275">
        <v>1695.0431289999999</v>
      </c>
      <c r="AM24" s="275">
        <v>2137.4657096999999</v>
      </c>
      <c r="AN24" s="275">
        <v>2530.3809286000001</v>
      </c>
      <c r="AO24" s="275">
        <v>2338.9840644999999</v>
      </c>
      <c r="AP24" s="275">
        <v>1814.4460667000001</v>
      </c>
      <c r="AQ24" s="275">
        <v>1820.5327419</v>
      </c>
      <c r="AR24" s="275">
        <v>2412.5484999999999</v>
      </c>
      <c r="AS24" s="275">
        <v>3054.1064516000001</v>
      </c>
      <c r="AT24" s="275">
        <v>2626.8604839</v>
      </c>
      <c r="AU24" s="275">
        <v>2485.6628000000001</v>
      </c>
      <c r="AV24" s="275">
        <v>1949.9535160999999</v>
      </c>
      <c r="AW24" s="275">
        <v>2176.3540667000002</v>
      </c>
      <c r="AX24" s="275">
        <v>2505.1936774000001</v>
      </c>
      <c r="AY24" s="275">
        <v>2224.328</v>
      </c>
      <c r="AZ24" s="275">
        <v>2232.9119999999998</v>
      </c>
      <c r="BA24" s="338">
        <v>2204.3850000000002</v>
      </c>
      <c r="BB24" s="338">
        <v>1989.867</v>
      </c>
      <c r="BC24" s="338">
        <v>2186.9870000000001</v>
      </c>
      <c r="BD24" s="338">
        <v>2738.7559999999999</v>
      </c>
      <c r="BE24" s="338">
        <v>3472.3330000000001</v>
      </c>
      <c r="BF24" s="338">
        <v>3227.5239999999999</v>
      </c>
      <c r="BG24" s="338">
        <v>2517.08</v>
      </c>
      <c r="BH24" s="338">
        <v>2176.873</v>
      </c>
      <c r="BI24" s="338">
        <v>2100.1170000000002</v>
      </c>
      <c r="BJ24" s="338">
        <v>2356.4699999999998</v>
      </c>
      <c r="BK24" s="338">
        <v>2502.7020000000002</v>
      </c>
      <c r="BL24" s="338">
        <v>2551.9459999999999</v>
      </c>
      <c r="BM24" s="338">
        <v>2427.1170000000002</v>
      </c>
      <c r="BN24" s="338">
        <v>2195.9540000000002</v>
      </c>
      <c r="BO24" s="338">
        <v>2369.962</v>
      </c>
      <c r="BP24" s="338">
        <v>2937.59</v>
      </c>
      <c r="BQ24" s="338">
        <v>3670.2510000000002</v>
      </c>
      <c r="BR24" s="338">
        <v>3297.0010000000002</v>
      </c>
      <c r="BS24" s="338">
        <v>2560.4870000000001</v>
      </c>
      <c r="BT24" s="338">
        <v>2385.37</v>
      </c>
      <c r="BU24" s="338">
        <v>2375.83</v>
      </c>
      <c r="BV24" s="338">
        <v>2685.23</v>
      </c>
    </row>
    <row r="25" spans="1:74" ht="11.1" customHeight="1" x14ac:dyDescent="0.2">
      <c r="A25" s="559" t="s">
        <v>486</v>
      </c>
      <c r="B25" s="560" t="s">
        <v>468</v>
      </c>
      <c r="C25" s="275">
        <v>22.286105805999998</v>
      </c>
      <c r="D25" s="275">
        <v>21.844385861999999</v>
      </c>
      <c r="E25" s="275">
        <v>11.731463548000001</v>
      </c>
      <c r="F25" s="275">
        <v>10.899461000000001</v>
      </c>
      <c r="G25" s="275">
        <v>13.625968065</v>
      </c>
      <c r="H25" s="275">
        <v>22.120286666999998</v>
      </c>
      <c r="I25" s="275">
        <v>18.020604515999999</v>
      </c>
      <c r="J25" s="275">
        <v>18.915592580999999</v>
      </c>
      <c r="K25" s="275">
        <v>17.617598666999999</v>
      </c>
      <c r="L25" s="275">
        <v>12.959584194</v>
      </c>
      <c r="M25" s="275">
        <v>12.643337333</v>
      </c>
      <c r="N25" s="275">
        <v>12.19728871</v>
      </c>
      <c r="O25" s="275">
        <v>20.813200323</v>
      </c>
      <c r="P25" s="275">
        <v>18.969449999999998</v>
      </c>
      <c r="Q25" s="275">
        <v>20.294128064999999</v>
      </c>
      <c r="R25" s="275">
        <v>15.134928333</v>
      </c>
      <c r="S25" s="275">
        <v>18.713987418999999</v>
      </c>
      <c r="T25" s="275">
        <v>20.055321667000001</v>
      </c>
      <c r="U25" s="275">
        <v>21.276046129000001</v>
      </c>
      <c r="V25" s="275">
        <v>20.730608709999998</v>
      </c>
      <c r="W25" s="275">
        <v>17.538284999999998</v>
      </c>
      <c r="X25" s="275">
        <v>17.005859032</v>
      </c>
      <c r="Y25" s="275">
        <v>23.959688332999999</v>
      </c>
      <c r="Z25" s="275">
        <v>30.092980645000001</v>
      </c>
      <c r="AA25" s="275">
        <v>28.743842580999999</v>
      </c>
      <c r="AB25" s="275">
        <v>24.846343570999998</v>
      </c>
      <c r="AC25" s="275">
        <v>29.545244516</v>
      </c>
      <c r="AD25" s="275">
        <v>22.370276333</v>
      </c>
      <c r="AE25" s="275">
        <v>25.263014194</v>
      </c>
      <c r="AF25" s="275">
        <v>27.244283332999998</v>
      </c>
      <c r="AG25" s="275">
        <v>26.071972257999999</v>
      </c>
      <c r="AH25" s="275">
        <v>24.353589355</v>
      </c>
      <c r="AI25" s="275">
        <v>24.742781000000001</v>
      </c>
      <c r="AJ25" s="275">
        <v>11.971396774</v>
      </c>
      <c r="AK25" s="275">
        <v>20.225156667</v>
      </c>
      <c r="AL25" s="275">
        <v>23.323235806</v>
      </c>
      <c r="AM25" s="275">
        <v>24.780456386000001</v>
      </c>
      <c r="AN25" s="275">
        <v>28.999871132999999</v>
      </c>
      <c r="AO25" s="275">
        <v>19.244283154000001</v>
      </c>
      <c r="AP25" s="275">
        <v>18.516512636000002</v>
      </c>
      <c r="AQ25" s="275">
        <v>21.887499253000001</v>
      </c>
      <c r="AR25" s="275">
        <v>28.476092134000002</v>
      </c>
      <c r="AS25" s="275">
        <v>26.933445511999999</v>
      </c>
      <c r="AT25" s="275">
        <v>25.819192776000001</v>
      </c>
      <c r="AU25" s="275">
        <v>24.032445349</v>
      </c>
      <c r="AV25" s="275">
        <v>14.042878343</v>
      </c>
      <c r="AW25" s="275">
        <v>23.235549461000002</v>
      </c>
      <c r="AX25" s="275">
        <v>15.498277912000001</v>
      </c>
      <c r="AY25" s="275">
        <v>22.064119999999999</v>
      </c>
      <c r="AZ25" s="275">
        <v>20.984390000000001</v>
      </c>
      <c r="BA25" s="338">
        <v>21.002549999999999</v>
      </c>
      <c r="BB25" s="338">
        <v>20.451969999999999</v>
      </c>
      <c r="BC25" s="338">
        <v>19.449780000000001</v>
      </c>
      <c r="BD25" s="338">
        <v>22.934619999999999</v>
      </c>
      <c r="BE25" s="338">
        <v>25.681239999999999</v>
      </c>
      <c r="BF25" s="338">
        <v>23.786169999999998</v>
      </c>
      <c r="BG25" s="338">
        <v>19.748860000000001</v>
      </c>
      <c r="BH25" s="338">
        <v>19.439070000000001</v>
      </c>
      <c r="BI25" s="338">
        <v>20.859919999999999</v>
      </c>
      <c r="BJ25" s="338">
        <v>23.767710000000001</v>
      </c>
      <c r="BK25" s="338">
        <v>24.374919999999999</v>
      </c>
      <c r="BL25" s="338">
        <v>22.979369999999999</v>
      </c>
      <c r="BM25" s="338">
        <v>21.711639999999999</v>
      </c>
      <c r="BN25" s="338">
        <v>20.872890000000002</v>
      </c>
      <c r="BO25" s="338">
        <v>19.694230000000001</v>
      </c>
      <c r="BP25" s="338">
        <v>22.854279999999999</v>
      </c>
      <c r="BQ25" s="338">
        <v>25.44051</v>
      </c>
      <c r="BR25" s="338">
        <v>23.470669999999998</v>
      </c>
      <c r="BS25" s="338">
        <v>19.492339999999999</v>
      </c>
      <c r="BT25" s="338">
        <v>19.370609999999999</v>
      </c>
      <c r="BU25" s="338">
        <v>20.616679999999999</v>
      </c>
      <c r="BV25" s="338">
        <v>23.383690000000001</v>
      </c>
    </row>
    <row r="26" spans="1:74" ht="11.1" customHeight="1" x14ac:dyDescent="0.2">
      <c r="A26" s="582"/>
      <c r="B26" s="131" t="s">
        <v>487</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7" t="s">
        <v>488</v>
      </c>
      <c r="B27" s="558" t="s">
        <v>464</v>
      </c>
      <c r="C27" s="275">
        <v>333.85316129</v>
      </c>
      <c r="D27" s="275">
        <v>319.2537931</v>
      </c>
      <c r="E27" s="275">
        <v>256.80164516000002</v>
      </c>
      <c r="F27" s="275">
        <v>224.88096666999999</v>
      </c>
      <c r="G27" s="275">
        <v>234.99700000000001</v>
      </c>
      <c r="H27" s="275">
        <v>284.42476667</v>
      </c>
      <c r="I27" s="275">
        <v>316.10722580999999</v>
      </c>
      <c r="J27" s="275">
        <v>347.67</v>
      </c>
      <c r="K27" s="275">
        <v>346.22423333</v>
      </c>
      <c r="L27" s="275">
        <v>348.01870967999997</v>
      </c>
      <c r="M27" s="275">
        <v>344.98996667</v>
      </c>
      <c r="N27" s="275">
        <v>346.36032258</v>
      </c>
      <c r="O27" s="275">
        <v>352.60677419000001</v>
      </c>
      <c r="P27" s="275">
        <v>338.09632142999999</v>
      </c>
      <c r="Q27" s="275">
        <v>328.23096773999998</v>
      </c>
      <c r="R27" s="275">
        <v>286.57156666999998</v>
      </c>
      <c r="S27" s="275">
        <v>292.96751612999998</v>
      </c>
      <c r="T27" s="275">
        <v>327.76243333000002</v>
      </c>
      <c r="U27" s="275">
        <v>347.79793547999998</v>
      </c>
      <c r="V27" s="275">
        <v>360.69280644999998</v>
      </c>
      <c r="W27" s="275">
        <v>335.14253332999999</v>
      </c>
      <c r="X27" s="275">
        <v>331.83606451999998</v>
      </c>
      <c r="Y27" s="275">
        <v>336.57313333000002</v>
      </c>
      <c r="Z27" s="275">
        <v>340.42616128999998</v>
      </c>
      <c r="AA27" s="275">
        <v>348.24190322999999</v>
      </c>
      <c r="AB27" s="275">
        <v>351.41860714000001</v>
      </c>
      <c r="AC27" s="275">
        <v>290.22709677</v>
      </c>
      <c r="AD27" s="275">
        <v>261.77943333000002</v>
      </c>
      <c r="AE27" s="275">
        <v>263.52296774000001</v>
      </c>
      <c r="AF27" s="275">
        <v>297.55590000000001</v>
      </c>
      <c r="AG27" s="275">
        <v>359.16177419000002</v>
      </c>
      <c r="AH27" s="275">
        <v>357.14512903000002</v>
      </c>
      <c r="AI27" s="275">
        <v>340.75173332999998</v>
      </c>
      <c r="AJ27" s="275">
        <v>310.01661289999998</v>
      </c>
      <c r="AK27" s="275">
        <v>308.90126666999998</v>
      </c>
      <c r="AL27" s="275">
        <v>323.34503225999998</v>
      </c>
      <c r="AM27" s="275">
        <v>312.54141935000001</v>
      </c>
      <c r="AN27" s="275">
        <v>272.84996429</v>
      </c>
      <c r="AO27" s="275">
        <v>269.60722580999999</v>
      </c>
      <c r="AP27" s="275">
        <v>249.30696667000001</v>
      </c>
      <c r="AQ27" s="275">
        <v>268.75319354999999</v>
      </c>
      <c r="AR27" s="275">
        <v>321.44563333000002</v>
      </c>
      <c r="AS27" s="275">
        <v>339.35461290000001</v>
      </c>
      <c r="AT27" s="275">
        <v>340.16964516000002</v>
      </c>
      <c r="AU27" s="275">
        <v>311.43979999999999</v>
      </c>
      <c r="AV27" s="275">
        <v>291.42974193999999</v>
      </c>
      <c r="AW27" s="275">
        <v>284.82069999999999</v>
      </c>
      <c r="AX27" s="275">
        <v>303.28703225999999</v>
      </c>
      <c r="AY27" s="275">
        <v>301.2122</v>
      </c>
      <c r="AZ27" s="275">
        <v>241.4194</v>
      </c>
      <c r="BA27" s="338">
        <v>266.00639999999999</v>
      </c>
      <c r="BB27" s="338">
        <v>237.87309999999999</v>
      </c>
      <c r="BC27" s="338">
        <v>244.50059999999999</v>
      </c>
      <c r="BD27" s="338">
        <v>289.04039999999998</v>
      </c>
      <c r="BE27" s="338">
        <v>293.94099999999997</v>
      </c>
      <c r="BF27" s="338">
        <v>311.15499999999997</v>
      </c>
      <c r="BG27" s="338">
        <v>317.27370000000002</v>
      </c>
      <c r="BH27" s="338">
        <v>297.99369999999999</v>
      </c>
      <c r="BI27" s="338">
        <v>326.03719999999998</v>
      </c>
      <c r="BJ27" s="338">
        <v>363.48090000000002</v>
      </c>
      <c r="BK27" s="338">
        <v>334.54939999999999</v>
      </c>
      <c r="BL27" s="338">
        <v>314.12900000000002</v>
      </c>
      <c r="BM27" s="338">
        <v>318.65280000000001</v>
      </c>
      <c r="BN27" s="338">
        <v>251.04310000000001</v>
      </c>
      <c r="BO27" s="338">
        <v>240.70650000000001</v>
      </c>
      <c r="BP27" s="338">
        <v>276.32010000000002</v>
      </c>
      <c r="BQ27" s="338">
        <v>291.58530000000002</v>
      </c>
      <c r="BR27" s="338">
        <v>314.9402</v>
      </c>
      <c r="BS27" s="338">
        <v>320.56259999999997</v>
      </c>
      <c r="BT27" s="338">
        <v>308.01049999999998</v>
      </c>
      <c r="BU27" s="338">
        <v>324.20760000000001</v>
      </c>
      <c r="BV27" s="338">
        <v>365.47570000000002</v>
      </c>
    </row>
    <row r="28" spans="1:74" ht="11.1" customHeight="1" x14ac:dyDescent="0.2">
      <c r="A28" s="557" t="s">
        <v>489</v>
      </c>
      <c r="B28" s="558" t="s">
        <v>466</v>
      </c>
      <c r="C28" s="275">
        <v>4275.9241935</v>
      </c>
      <c r="D28" s="275">
        <v>4556.7966896999997</v>
      </c>
      <c r="E28" s="275">
        <v>4055.6467419000001</v>
      </c>
      <c r="F28" s="275">
        <v>3853.8896666999999</v>
      </c>
      <c r="G28" s="275">
        <v>3922.0652258</v>
      </c>
      <c r="H28" s="275">
        <v>4488.6618332999997</v>
      </c>
      <c r="I28" s="275">
        <v>5274.7393871000004</v>
      </c>
      <c r="J28" s="275">
        <v>6679.5897419000003</v>
      </c>
      <c r="K28" s="275">
        <v>5886.8391333</v>
      </c>
      <c r="L28" s="275">
        <v>5037.2349354999997</v>
      </c>
      <c r="M28" s="275">
        <v>4125.0431332999997</v>
      </c>
      <c r="N28" s="275">
        <v>3758.0112580999998</v>
      </c>
      <c r="O28" s="275">
        <v>4344.3434194000001</v>
      </c>
      <c r="P28" s="275">
        <v>4247.1659286000004</v>
      </c>
      <c r="Q28" s="275">
        <v>3931.6283548000001</v>
      </c>
      <c r="R28" s="275">
        <v>3501.1522666999999</v>
      </c>
      <c r="S28" s="275">
        <v>3464.0291612999999</v>
      </c>
      <c r="T28" s="275">
        <v>4802.1307333000004</v>
      </c>
      <c r="U28" s="275">
        <v>6181.3184193999996</v>
      </c>
      <c r="V28" s="275">
        <v>6328.8468709999997</v>
      </c>
      <c r="W28" s="275">
        <v>5835.5114666999998</v>
      </c>
      <c r="X28" s="275">
        <v>4575.5238065000003</v>
      </c>
      <c r="Y28" s="275">
        <v>4599.4441667000001</v>
      </c>
      <c r="Z28" s="275">
        <v>5549.5148065000003</v>
      </c>
      <c r="AA28" s="275">
        <v>4576.6418064999998</v>
      </c>
      <c r="AB28" s="275">
        <v>4712.5918928999999</v>
      </c>
      <c r="AC28" s="275">
        <v>3445.7013870999999</v>
      </c>
      <c r="AD28" s="275">
        <v>3448.1719667000002</v>
      </c>
      <c r="AE28" s="275">
        <v>3710.3723226000002</v>
      </c>
      <c r="AF28" s="275">
        <v>4224.1928332999996</v>
      </c>
      <c r="AG28" s="275">
        <v>5898.1114839000002</v>
      </c>
      <c r="AH28" s="275">
        <v>6056.3226451999999</v>
      </c>
      <c r="AI28" s="275">
        <v>6162.4174000000003</v>
      </c>
      <c r="AJ28" s="275">
        <v>5441.5187419000004</v>
      </c>
      <c r="AK28" s="275">
        <v>4431.5120333000004</v>
      </c>
      <c r="AL28" s="275">
        <v>4293.8568386999996</v>
      </c>
      <c r="AM28" s="275">
        <v>4028.1444194000001</v>
      </c>
      <c r="AN28" s="275">
        <v>3373.3839286000002</v>
      </c>
      <c r="AO28" s="275">
        <v>3524.4097419</v>
      </c>
      <c r="AP28" s="275">
        <v>3929.6596</v>
      </c>
      <c r="AQ28" s="275">
        <v>3733.8905484000002</v>
      </c>
      <c r="AR28" s="275">
        <v>5901.2644667000004</v>
      </c>
      <c r="AS28" s="275">
        <v>6398.1442902999997</v>
      </c>
      <c r="AT28" s="275">
        <v>6775.8011935000004</v>
      </c>
      <c r="AU28" s="275">
        <v>6447.3819999999996</v>
      </c>
      <c r="AV28" s="275">
        <v>5705.2407419000001</v>
      </c>
      <c r="AW28" s="275">
        <v>4748.0254333000003</v>
      </c>
      <c r="AX28" s="275">
        <v>4835.0134515999998</v>
      </c>
      <c r="AY28" s="275">
        <v>4510.8090000000002</v>
      </c>
      <c r="AZ28" s="275">
        <v>4198.1880000000001</v>
      </c>
      <c r="BA28" s="338">
        <v>4163.2470000000003</v>
      </c>
      <c r="BB28" s="338">
        <v>3822.07</v>
      </c>
      <c r="BC28" s="338">
        <v>3703.7559999999999</v>
      </c>
      <c r="BD28" s="338">
        <v>4482.491</v>
      </c>
      <c r="BE28" s="338">
        <v>5706.9110000000001</v>
      </c>
      <c r="BF28" s="338">
        <v>6377.3180000000002</v>
      </c>
      <c r="BG28" s="338">
        <v>5736.2269999999999</v>
      </c>
      <c r="BH28" s="338">
        <v>4969.9290000000001</v>
      </c>
      <c r="BI28" s="338">
        <v>4587.0789999999997</v>
      </c>
      <c r="BJ28" s="338">
        <v>4740.1080000000002</v>
      </c>
      <c r="BK28" s="338">
        <v>4388.9089999999997</v>
      </c>
      <c r="BL28" s="338">
        <v>3858.7629999999999</v>
      </c>
      <c r="BM28" s="338">
        <v>3790.0140000000001</v>
      </c>
      <c r="BN28" s="338">
        <v>3432.9110000000001</v>
      </c>
      <c r="BO28" s="338">
        <v>3398.88</v>
      </c>
      <c r="BP28" s="338">
        <v>4345.8440000000001</v>
      </c>
      <c r="BQ28" s="338">
        <v>5490.4589999999998</v>
      </c>
      <c r="BR28" s="338">
        <v>6317.8789999999999</v>
      </c>
      <c r="BS28" s="338">
        <v>5709.1850000000004</v>
      </c>
      <c r="BT28" s="338">
        <v>4970.9530000000004</v>
      </c>
      <c r="BU28" s="338">
        <v>4536.7160000000003</v>
      </c>
      <c r="BV28" s="338">
        <v>4607.92</v>
      </c>
    </row>
    <row r="29" spans="1:74" ht="11.1" customHeight="1" x14ac:dyDescent="0.2">
      <c r="A29" s="584" t="s">
        <v>490</v>
      </c>
      <c r="B29" s="560" t="s">
        <v>468</v>
      </c>
      <c r="C29" s="275">
        <v>43.584967742000003</v>
      </c>
      <c r="D29" s="275">
        <v>40.441724137999998</v>
      </c>
      <c r="E29" s="275">
        <v>39.827256773999999</v>
      </c>
      <c r="F29" s="275">
        <v>37.110460000000003</v>
      </c>
      <c r="G29" s="275">
        <v>37.026552903000002</v>
      </c>
      <c r="H29" s="275">
        <v>36.239743333</v>
      </c>
      <c r="I29" s="275">
        <v>37.825730645</v>
      </c>
      <c r="J29" s="275">
        <v>40.329850323000002</v>
      </c>
      <c r="K29" s="275">
        <v>38.535633666999999</v>
      </c>
      <c r="L29" s="275">
        <v>39.331633871000001</v>
      </c>
      <c r="M29" s="275">
        <v>37.519154999999998</v>
      </c>
      <c r="N29" s="275">
        <v>52.445762903000002</v>
      </c>
      <c r="O29" s="275">
        <v>41.282740322999999</v>
      </c>
      <c r="P29" s="275">
        <v>35.668844643</v>
      </c>
      <c r="Q29" s="275">
        <v>37.289704194000002</v>
      </c>
      <c r="R29" s="275">
        <v>37.333840332999998</v>
      </c>
      <c r="S29" s="275">
        <v>37.086034839</v>
      </c>
      <c r="T29" s="275">
        <v>34.345405667000001</v>
      </c>
      <c r="U29" s="275">
        <v>36.204970967999998</v>
      </c>
      <c r="V29" s="275">
        <v>36.589252258000002</v>
      </c>
      <c r="W29" s="275">
        <v>36.745738000000003</v>
      </c>
      <c r="X29" s="275">
        <v>38.983791289999999</v>
      </c>
      <c r="Y29" s="275">
        <v>38.435431667000003</v>
      </c>
      <c r="Z29" s="275">
        <v>37.591013547999999</v>
      </c>
      <c r="AA29" s="275">
        <v>36.261626774</v>
      </c>
      <c r="AB29" s="275">
        <v>38.865165714</v>
      </c>
      <c r="AC29" s="275">
        <v>35.159867097000003</v>
      </c>
      <c r="AD29" s="275">
        <v>33.330562</v>
      </c>
      <c r="AE29" s="275">
        <v>34.987209354999997</v>
      </c>
      <c r="AF29" s="275">
        <v>30.927312666999999</v>
      </c>
      <c r="AG29" s="275">
        <v>33.760220967999999</v>
      </c>
      <c r="AH29" s="275">
        <v>37.212168386999998</v>
      </c>
      <c r="AI29" s="275">
        <v>41.071438667000002</v>
      </c>
      <c r="AJ29" s="275">
        <v>38.180269031999998</v>
      </c>
      <c r="AK29" s="275">
        <v>34.563117667</v>
      </c>
      <c r="AL29" s="275">
        <v>36.225172581000002</v>
      </c>
      <c r="AM29" s="275">
        <v>37.176651907999997</v>
      </c>
      <c r="AN29" s="275">
        <v>42.046558357000002</v>
      </c>
      <c r="AO29" s="275">
        <v>32.812600463999999</v>
      </c>
      <c r="AP29" s="275">
        <v>35.722925271999998</v>
      </c>
      <c r="AQ29" s="275">
        <v>34.531873709000003</v>
      </c>
      <c r="AR29" s="275">
        <v>36.452991503</v>
      </c>
      <c r="AS29" s="275">
        <v>37.962505166</v>
      </c>
      <c r="AT29" s="275">
        <v>40.130013071999997</v>
      </c>
      <c r="AU29" s="275">
        <v>38.477805664000002</v>
      </c>
      <c r="AV29" s="275">
        <v>37.418623867000001</v>
      </c>
      <c r="AW29" s="275">
        <v>36.708784967</v>
      </c>
      <c r="AX29" s="275">
        <v>35.577140417000003</v>
      </c>
      <c r="AY29" s="275">
        <v>37.836370000000002</v>
      </c>
      <c r="AZ29" s="275">
        <v>36.17004</v>
      </c>
      <c r="BA29" s="338">
        <v>39.679409999999997</v>
      </c>
      <c r="BB29" s="338">
        <v>38.06617</v>
      </c>
      <c r="BC29" s="338">
        <v>39.749290000000002</v>
      </c>
      <c r="BD29" s="338">
        <v>41.27129</v>
      </c>
      <c r="BE29" s="338">
        <v>40.263159999999999</v>
      </c>
      <c r="BF29" s="338">
        <v>43.048760000000001</v>
      </c>
      <c r="BG29" s="338">
        <v>42.879759999999997</v>
      </c>
      <c r="BH29" s="338">
        <v>43.373539999999998</v>
      </c>
      <c r="BI29" s="338">
        <v>43.696449999999999</v>
      </c>
      <c r="BJ29" s="338">
        <v>45.57246</v>
      </c>
      <c r="BK29" s="338">
        <v>44.339950000000002</v>
      </c>
      <c r="BL29" s="338">
        <v>41.509839999999997</v>
      </c>
      <c r="BM29" s="338">
        <v>43.836709999999997</v>
      </c>
      <c r="BN29" s="338">
        <v>40.75517</v>
      </c>
      <c r="BO29" s="338">
        <v>41.218960000000003</v>
      </c>
      <c r="BP29" s="338">
        <v>43.389479999999999</v>
      </c>
      <c r="BQ29" s="338">
        <v>42.658349999999999</v>
      </c>
      <c r="BR29" s="338">
        <v>45.86891</v>
      </c>
      <c r="BS29" s="338">
        <v>45.127330000000001</v>
      </c>
      <c r="BT29" s="338">
        <v>45.480049999999999</v>
      </c>
      <c r="BU29" s="338">
        <v>44.556420000000003</v>
      </c>
      <c r="BV29" s="338">
        <v>45.58135</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491</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492</v>
      </c>
      <c r="C32" s="586">
        <v>180.091309</v>
      </c>
      <c r="D32" s="586">
        <v>186.86552</v>
      </c>
      <c r="E32" s="586">
        <v>195.37981099999999</v>
      </c>
      <c r="F32" s="586">
        <v>202.26539299999999</v>
      </c>
      <c r="G32" s="586">
        <v>203.13744500000001</v>
      </c>
      <c r="H32" s="586">
        <v>197.92399</v>
      </c>
      <c r="I32" s="586">
        <v>183.95845399999999</v>
      </c>
      <c r="J32" s="586">
        <v>178.536947</v>
      </c>
      <c r="K32" s="586">
        <v>182.01965100000001</v>
      </c>
      <c r="L32" s="586">
        <v>186.39613399999999</v>
      </c>
      <c r="M32" s="586">
        <v>188.291324</v>
      </c>
      <c r="N32" s="586">
        <v>185.11583300000001</v>
      </c>
      <c r="O32" s="586">
        <v>178.85896299999999</v>
      </c>
      <c r="P32" s="586">
        <v>175.56505300000001</v>
      </c>
      <c r="Q32" s="586">
        <v>171.73636999999999</v>
      </c>
      <c r="R32" s="586">
        <v>173.014216</v>
      </c>
      <c r="S32" s="586">
        <v>177.17407700000001</v>
      </c>
      <c r="T32" s="586">
        <v>171.12356399999999</v>
      </c>
      <c r="U32" s="586">
        <v>160.019272</v>
      </c>
      <c r="V32" s="586">
        <v>154.567047</v>
      </c>
      <c r="W32" s="586">
        <v>152.693941</v>
      </c>
      <c r="X32" s="586">
        <v>154.19420600000001</v>
      </c>
      <c r="Y32" s="586">
        <v>156.24880999999999</v>
      </c>
      <c r="Z32" s="586">
        <v>147.88424699999999</v>
      </c>
      <c r="AA32" s="586">
        <v>133.70472699999999</v>
      </c>
      <c r="AB32" s="586">
        <v>119.90428300000001</v>
      </c>
      <c r="AC32" s="586">
        <v>118.260238</v>
      </c>
      <c r="AD32" s="586">
        <v>128.92501799999999</v>
      </c>
      <c r="AE32" s="586">
        <v>136.92056299999999</v>
      </c>
      <c r="AF32" s="586">
        <v>133.479434</v>
      </c>
      <c r="AG32" s="586">
        <v>125.869913</v>
      </c>
      <c r="AH32" s="586">
        <v>121.36913199999999</v>
      </c>
      <c r="AI32" s="586">
        <v>124.54611800000001</v>
      </c>
      <c r="AJ32" s="586">
        <v>136.96425400000001</v>
      </c>
      <c r="AK32" s="586">
        <v>142.59539599999999</v>
      </c>
      <c r="AL32" s="586">
        <v>151.54845399999999</v>
      </c>
      <c r="AM32" s="586">
        <v>154.838515</v>
      </c>
      <c r="AN32" s="586">
        <v>149.85665</v>
      </c>
      <c r="AO32" s="586">
        <v>155.09493900000001</v>
      </c>
      <c r="AP32" s="586">
        <v>167.795345</v>
      </c>
      <c r="AQ32" s="586">
        <v>173.554756</v>
      </c>
      <c r="AR32" s="586">
        <v>167.17272</v>
      </c>
      <c r="AS32" s="586">
        <v>158.73047800000001</v>
      </c>
      <c r="AT32" s="586">
        <v>156.66751300000001</v>
      </c>
      <c r="AU32" s="586">
        <v>162.804078</v>
      </c>
      <c r="AV32" s="586">
        <v>176.25471099999999</v>
      </c>
      <c r="AW32" s="586">
        <v>189.22819799999999</v>
      </c>
      <c r="AX32" s="586">
        <v>197.23693900000001</v>
      </c>
      <c r="AY32" s="586">
        <v>177.09049999999999</v>
      </c>
      <c r="AZ32" s="586">
        <v>170.52889999999999</v>
      </c>
      <c r="BA32" s="587">
        <v>175.39359999999999</v>
      </c>
      <c r="BB32" s="587">
        <v>180.107</v>
      </c>
      <c r="BC32" s="587">
        <v>180.84379999999999</v>
      </c>
      <c r="BD32" s="587">
        <v>176.0686</v>
      </c>
      <c r="BE32" s="587">
        <v>165.59790000000001</v>
      </c>
      <c r="BF32" s="587">
        <v>158.90129999999999</v>
      </c>
      <c r="BG32" s="587">
        <v>159.21940000000001</v>
      </c>
      <c r="BH32" s="587">
        <v>165.49109999999999</v>
      </c>
      <c r="BI32" s="587">
        <v>167.39859999999999</v>
      </c>
      <c r="BJ32" s="587">
        <v>167.4391</v>
      </c>
      <c r="BK32" s="587">
        <v>157.99019999999999</v>
      </c>
      <c r="BL32" s="587">
        <v>156.9342</v>
      </c>
      <c r="BM32" s="587">
        <v>161.85579999999999</v>
      </c>
      <c r="BN32" s="587">
        <v>165.20169999999999</v>
      </c>
      <c r="BO32" s="587">
        <v>166.16890000000001</v>
      </c>
      <c r="BP32" s="587">
        <v>160.59280000000001</v>
      </c>
      <c r="BQ32" s="587">
        <v>150.35159999999999</v>
      </c>
      <c r="BR32" s="587">
        <v>143.76169999999999</v>
      </c>
      <c r="BS32" s="587">
        <v>144.13480000000001</v>
      </c>
      <c r="BT32" s="587">
        <v>149.0385</v>
      </c>
      <c r="BU32" s="587">
        <v>151.0284</v>
      </c>
      <c r="BV32" s="587">
        <v>147.37020000000001</v>
      </c>
    </row>
    <row r="33" spans="1:74" ht="11.1" customHeight="1" x14ac:dyDescent="0.2">
      <c r="A33" s="584" t="s">
        <v>81</v>
      </c>
      <c r="B33" s="585" t="s">
        <v>1040</v>
      </c>
      <c r="C33" s="586">
        <v>15.242139</v>
      </c>
      <c r="D33" s="586">
        <v>15.150454</v>
      </c>
      <c r="E33" s="586">
        <v>15.324013000000001</v>
      </c>
      <c r="F33" s="586">
        <v>15.153881</v>
      </c>
      <c r="G33" s="586">
        <v>14.813898</v>
      </c>
      <c r="H33" s="586">
        <v>14.600139</v>
      </c>
      <c r="I33" s="586">
        <v>13.87191</v>
      </c>
      <c r="J33" s="586">
        <v>13.668342000000001</v>
      </c>
      <c r="K33" s="586">
        <v>13.523578000000001</v>
      </c>
      <c r="L33" s="586">
        <v>13.405614999999999</v>
      </c>
      <c r="M33" s="586">
        <v>13.220634</v>
      </c>
      <c r="N33" s="586">
        <v>12.998638</v>
      </c>
      <c r="O33" s="586">
        <v>12.219094999999999</v>
      </c>
      <c r="P33" s="586">
        <v>12.024288</v>
      </c>
      <c r="Q33" s="586">
        <v>12.983297</v>
      </c>
      <c r="R33" s="586">
        <v>12.531000000000001</v>
      </c>
      <c r="S33" s="586">
        <v>12.475519</v>
      </c>
      <c r="T33" s="586">
        <v>12.197537000000001</v>
      </c>
      <c r="U33" s="586">
        <v>11.76</v>
      </c>
      <c r="V33" s="586">
        <v>12.274962</v>
      </c>
      <c r="W33" s="586">
        <v>12.348831000000001</v>
      </c>
      <c r="X33" s="586">
        <v>12.514302000000001</v>
      </c>
      <c r="Y33" s="586">
        <v>13.04583</v>
      </c>
      <c r="Z33" s="586">
        <v>12.926384000000001</v>
      </c>
      <c r="AA33" s="586">
        <v>10.056524</v>
      </c>
      <c r="AB33" s="586">
        <v>10.676515999999999</v>
      </c>
      <c r="AC33" s="586">
        <v>10.606097</v>
      </c>
      <c r="AD33" s="586">
        <v>10.607760000000001</v>
      </c>
      <c r="AE33" s="586">
        <v>10.580579999999999</v>
      </c>
      <c r="AF33" s="586">
        <v>10.659186</v>
      </c>
      <c r="AG33" s="586">
        <v>10.250047</v>
      </c>
      <c r="AH33" s="586">
        <v>10.460414999999999</v>
      </c>
      <c r="AI33" s="586">
        <v>10.531572000000001</v>
      </c>
      <c r="AJ33" s="586">
        <v>10.890506</v>
      </c>
      <c r="AK33" s="586">
        <v>11.977948</v>
      </c>
      <c r="AL33" s="586">
        <v>12.763876</v>
      </c>
      <c r="AM33" s="586">
        <v>12.141897</v>
      </c>
      <c r="AN33" s="586">
        <v>9.781212</v>
      </c>
      <c r="AO33" s="586">
        <v>10.167297</v>
      </c>
      <c r="AP33" s="586">
        <v>10.044853</v>
      </c>
      <c r="AQ33" s="586">
        <v>10.417035</v>
      </c>
      <c r="AR33" s="586">
        <v>10.462818</v>
      </c>
      <c r="AS33" s="586">
        <v>10.156643000000001</v>
      </c>
      <c r="AT33" s="586">
        <v>9.9679990000000007</v>
      </c>
      <c r="AU33" s="586">
        <v>10.616880999999999</v>
      </c>
      <c r="AV33" s="586">
        <v>11.322521999999999</v>
      </c>
      <c r="AW33" s="586">
        <v>12.132553</v>
      </c>
      <c r="AX33" s="586">
        <v>12.449323</v>
      </c>
      <c r="AY33" s="586">
        <v>11.999040000000001</v>
      </c>
      <c r="AZ33" s="586">
        <v>12.49563</v>
      </c>
      <c r="BA33" s="587">
        <v>12.81819</v>
      </c>
      <c r="BB33" s="587">
        <v>12.65634</v>
      </c>
      <c r="BC33" s="587">
        <v>12.592409999999999</v>
      </c>
      <c r="BD33" s="587">
        <v>12.67947</v>
      </c>
      <c r="BE33" s="587">
        <v>12.154579999999999</v>
      </c>
      <c r="BF33" s="587">
        <v>12.105729999999999</v>
      </c>
      <c r="BG33" s="587">
        <v>12.31188</v>
      </c>
      <c r="BH33" s="587">
        <v>12.53124</v>
      </c>
      <c r="BI33" s="587">
        <v>12.735749999999999</v>
      </c>
      <c r="BJ33" s="587">
        <v>12.647819999999999</v>
      </c>
      <c r="BK33" s="587">
        <v>12.19553</v>
      </c>
      <c r="BL33" s="587">
        <v>12.416840000000001</v>
      </c>
      <c r="BM33" s="587">
        <v>12.682460000000001</v>
      </c>
      <c r="BN33" s="587">
        <v>12.47058</v>
      </c>
      <c r="BO33" s="587">
        <v>12.3766</v>
      </c>
      <c r="BP33" s="587">
        <v>12.476190000000001</v>
      </c>
      <c r="BQ33" s="587">
        <v>11.98668</v>
      </c>
      <c r="BR33" s="587">
        <v>11.95804</v>
      </c>
      <c r="BS33" s="587">
        <v>12.150679999999999</v>
      </c>
      <c r="BT33" s="587">
        <v>12.33197</v>
      </c>
      <c r="BU33" s="587">
        <v>12.47517</v>
      </c>
      <c r="BV33" s="587">
        <v>12.313879999999999</v>
      </c>
    </row>
    <row r="34" spans="1:74" ht="11.1" customHeight="1" x14ac:dyDescent="0.2">
      <c r="A34" s="584" t="s">
        <v>82</v>
      </c>
      <c r="B34" s="585" t="s">
        <v>1041</v>
      </c>
      <c r="C34" s="586">
        <v>16.682179000000001</v>
      </c>
      <c r="D34" s="586">
        <v>16.500475000000002</v>
      </c>
      <c r="E34" s="586">
        <v>16.413094999999998</v>
      </c>
      <c r="F34" s="586">
        <v>16.371372999999998</v>
      </c>
      <c r="G34" s="586">
        <v>16.290493000000001</v>
      </c>
      <c r="H34" s="586">
        <v>16.248121000000001</v>
      </c>
      <c r="I34" s="586">
        <v>16.699631</v>
      </c>
      <c r="J34" s="586">
        <v>16.123415000000001</v>
      </c>
      <c r="K34" s="586">
        <v>16.058872999999998</v>
      </c>
      <c r="L34" s="586">
        <v>16.019271</v>
      </c>
      <c r="M34" s="586">
        <v>16.030847000000001</v>
      </c>
      <c r="N34" s="586">
        <v>16.433373</v>
      </c>
      <c r="O34" s="586">
        <v>16.430948999999998</v>
      </c>
      <c r="P34" s="586">
        <v>16.516938</v>
      </c>
      <c r="Q34" s="586">
        <v>16.508486000000001</v>
      </c>
      <c r="R34" s="586">
        <v>16.322309000000001</v>
      </c>
      <c r="S34" s="586">
        <v>16.271231</v>
      </c>
      <c r="T34" s="586">
        <v>16.345048999999999</v>
      </c>
      <c r="U34" s="586">
        <v>16.259592000000001</v>
      </c>
      <c r="V34" s="586">
        <v>16.350287000000002</v>
      </c>
      <c r="W34" s="586">
        <v>16.301220000000001</v>
      </c>
      <c r="X34" s="586">
        <v>16.496969</v>
      </c>
      <c r="Y34" s="586">
        <v>16.787022</v>
      </c>
      <c r="Z34" s="586">
        <v>16.067637000000001</v>
      </c>
      <c r="AA34" s="586">
        <v>15.057862</v>
      </c>
      <c r="AB34" s="586">
        <v>16.002562999999999</v>
      </c>
      <c r="AC34" s="586">
        <v>16.147631000000001</v>
      </c>
      <c r="AD34" s="586">
        <v>16.482986</v>
      </c>
      <c r="AE34" s="586">
        <v>16.284594999999999</v>
      </c>
      <c r="AF34" s="586">
        <v>16.583413</v>
      </c>
      <c r="AG34" s="586">
        <v>16.489792000000001</v>
      </c>
      <c r="AH34" s="586">
        <v>16.510366000000001</v>
      </c>
      <c r="AI34" s="586">
        <v>16.863444999999999</v>
      </c>
      <c r="AJ34" s="586">
        <v>17.428569</v>
      </c>
      <c r="AK34" s="586">
        <v>18.165973000000001</v>
      </c>
      <c r="AL34" s="586">
        <v>18.309222999999999</v>
      </c>
      <c r="AM34" s="586">
        <v>18.042746999999999</v>
      </c>
      <c r="AN34" s="586">
        <v>16.278082999999999</v>
      </c>
      <c r="AO34" s="586">
        <v>16.676189000000001</v>
      </c>
      <c r="AP34" s="586">
        <v>16.717821000000001</v>
      </c>
      <c r="AQ34" s="586">
        <v>16.734355999999998</v>
      </c>
      <c r="AR34" s="586">
        <v>16.703081999999998</v>
      </c>
      <c r="AS34" s="586">
        <v>16.660772000000001</v>
      </c>
      <c r="AT34" s="586">
        <v>16.77712</v>
      </c>
      <c r="AU34" s="586">
        <v>17.210719000000001</v>
      </c>
      <c r="AV34" s="586">
        <v>17.422333999999999</v>
      </c>
      <c r="AW34" s="586">
        <v>17.470054999999999</v>
      </c>
      <c r="AX34" s="586">
        <v>17.439274999999999</v>
      </c>
      <c r="AY34" s="586">
        <v>17.464200000000002</v>
      </c>
      <c r="AZ34" s="586">
        <v>17.59515</v>
      </c>
      <c r="BA34" s="587">
        <v>17.50752</v>
      </c>
      <c r="BB34" s="587">
        <v>17.402200000000001</v>
      </c>
      <c r="BC34" s="587">
        <v>17.3171</v>
      </c>
      <c r="BD34" s="587">
        <v>17.370560000000001</v>
      </c>
      <c r="BE34" s="587">
        <v>17.29899</v>
      </c>
      <c r="BF34" s="587">
        <v>17.266210000000001</v>
      </c>
      <c r="BG34" s="587">
        <v>17.27101</v>
      </c>
      <c r="BH34" s="587">
        <v>17.344799999999999</v>
      </c>
      <c r="BI34" s="587">
        <v>17.52515</v>
      </c>
      <c r="BJ34" s="587">
        <v>17.555959999999999</v>
      </c>
      <c r="BK34" s="587">
        <v>17.584070000000001</v>
      </c>
      <c r="BL34" s="587">
        <v>17.694030000000001</v>
      </c>
      <c r="BM34" s="587">
        <v>17.603870000000001</v>
      </c>
      <c r="BN34" s="587">
        <v>17.497810000000001</v>
      </c>
      <c r="BO34" s="587">
        <v>17.4131</v>
      </c>
      <c r="BP34" s="587">
        <v>17.469149999999999</v>
      </c>
      <c r="BQ34" s="587">
        <v>17.400169999999999</v>
      </c>
      <c r="BR34" s="587">
        <v>17.369199999999999</v>
      </c>
      <c r="BS34" s="587">
        <v>17.373290000000001</v>
      </c>
      <c r="BT34" s="587">
        <v>17.442250000000001</v>
      </c>
      <c r="BU34" s="587">
        <v>17.613720000000001</v>
      </c>
      <c r="BV34" s="587">
        <v>17.634270000000001</v>
      </c>
    </row>
    <row r="35" spans="1:74" ht="11.1" customHeight="1" x14ac:dyDescent="0.2">
      <c r="A35" s="584" t="s">
        <v>1022</v>
      </c>
      <c r="B35" s="588" t="s">
        <v>1029</v>
      </c>
      <c r="C35" s="589">
        <v>2.043895</v>
      </c>
      <c r="D35" s="589">
        <v>1.86937</v>
      </c>
      <c r="E35" s="589">
        <v>2.2649699999999999</v>
      </c>
      <c r="F35" s="589">
        <v>2.2865850000000001</v>
      </c>
      <c r="G35" s="589">
        <v>2.0297900000000002</v>
      </c>
      <c r="H35" s="589">
        <v>2.2909299999999999</v>
      </c>
      <c r="I35" s="589">
        <v>2.0323549999999999</v>
      </c>
      <c r="J35" s="589">
        <v>1.682415</v>
      </c>
      <c r="K35" s="589">
        <v>1.76475</v>
      </c>
      <c r="L35" s="589">
        <v>2.0304850000000001</v>
      </c>
      <c r="M35" s="589">
        <v>2.0812849999999998</v>
      </c>
      <c r="N35" s="589">
        <v>2.47384</v>
      </c>
      <c r="O35" s="589">
        <v>2.2110850000000002</v>
      </c>
      <c r="P35" s="589">
        <v>2.2120700000000002</v>
      </c>
      <c r="Q35" s="589">
        <v>2.0352299999999999</v>
      </c>
      <c r="R35" s="589">
        <v>2.278435</v>
      </c>
      <c r="S35" s="589">
        <v>2.2167750000000002</v>
      </c>
      <c r="T35" s="589">
        <v>2.0375800000000002</v>
      </c>
      <c r="U35" s="589">
        <v>1.97079</v>
      </c>
      <c r="V35" s="589">
        <v>1.2996049999999999</v>
      </c>
      <c r="W35" s="589">
        <v>1.5447850000000001</v>
      </c>
      <c r="X35" s="589">
        <v>1.455505</v>
      </c>
      <c r="Y35" s="589">
        <v>1.69059</v>
      </c>
      <c r="Z35" s="589">
        <v>1.948885</v>
      </c>
      <c r="AA35" s="589">
        <v>1.490955</v>
      </c>
      <c r="AB35" s="589">
        <v>1.38252</v>
      </c>
      <c r="AC35" s="589">
        <v>1.748985</v>
      </c>
      <c r="AD35" s="589">
        <v>2.5746850000000001</v>
      </c>
      <c r="AE35" s="589">
        <v>2.2887</v>
      </c>
      <c r="AF35" s="589">
        <v>1.9863500000000001</v>
      </c>
      <c r="AG35" s="589">
        <v>1.904785</v>
      </c>
      <c r="AH35" s="589">
        <v>1.93971</v>
      </c>
      <c r="AI35" s="589">
        <v>1.94472</v>
      </c>
      <c r="AJ35" s="589">
        <v>2.5501649999999998</v>
      </c>
      <c r="AK35" s="589">
        <v>3.1650200000000002</v>
      </c>
      <c r="AL35" s="589">
        <v>4.1373499999999996</v>
      </c>
      <c r="AM35" s="589">
        <v>4.4593499999999997</v>
      </c>
      <c r="AN35" s="589">
        <v>4.2511150000000004</v>
      </c>
      <c r="AO35" s="589">
        <v>4.0896600000000003</v>
      </c>
      <c r="AP35" s="589">
        <v>4.5590700000000002</v>
      </c>
      <c r="AQ35" s="589">
        <v>4.9955749999999997</v>
      </c>
      <c r="AR35" s="589">
        <v>5.1569149999999997</v>
      </c>
      <c r="AS35" s="589">
        <v>5.3225150000000001</v>
      </c>
      <c r="AT35" s="589">
        <v>5.14337</v>
      </c>
      <c r="AU35" s="589">
        <v>5.5083149999999996</v>
      </c>
      <c r="AV35" s="589">
        <v>5.7448949999999996</v>
      </c>
      <c r="AW35" s="589">
        <v>6.4581799999999996</v>
      </c>
      <c r="AX35" s="589">
        <v>6.7121500000000003</v>
      </c>
      <c r="AY35" s="589">
        <v>6.6777069999999998</v>
      </c>
      <c r="AZ35" s="589">
        <v>6.6049069999999999</v>
      </c>
      <c r="BA35" s="590">
        <v>6.5535420000000002</v>
      </c>
      <c r="BB35" s="590">
        <v>6.5033570000000003</v>
      </c>
      <c r="BC35" s="590">
        <v>6.4578509999999998</v>
      </c>
      <c r="BD35" s="590">
        <v>6.3984050000000003</v>
      </c>
      <c r="BE35" s="590">
        <v>6.3508339999999999</v>
      </c>
      <c r="BF35" s="590">
        <v>6.3037260000000002</v>
      </c>
      <c r="BG35" s="590">
        <v>6.2568380000000001</v>
      </c>
      <c r="BH35" s="590">
        <v>6.2050260000000002</v>
      </c>
      <c r="BI35" s="590">
        <v>6.1500069999999996</v>
      </c>
      <c r="BJ35" s="590">
        <v>6.105429</v>
      </c>
      <c r="BK35" s="590">
        <v>6.0471890000000004</v>
      </c>
      <c r="BL35" s="590">
        <v>5.9881520000000004</v>
      </c>
      <c r="BM35" s="590">
        <v>5.9518500000000003</v>
      </c>
      <c r="BN35" s="590">
        <v>5.924461</v>
      </c>
      <c r="BO35" s="590">
        <v>5.8904800000000002</v>
      </c>
      <c r="BP35" s="590">
        <v>5.837466</v>
      </c>
      <c r="BQ35" s="590">
        <v>5.795426</v>
      </c>
      <c r="BR35" s="590">
        <v>5.7539569999999998</v>
      </c>
      <c r="BS35" s="590">
        <v>5.7129329999999996</v>
      </c>
      <c r="BT35" s="590">
        <v>5.6582730000000003</v>
      </c>
      <c r="BU35" s="590">
        <v>5.6140359999999996</v>
      </c>
      <c r="BV35" s="590">
        <v>5.5802310000000004</v>
      </c>
    </row>
    <row r="36" spans="1:74" ht="10.5" customHeight="1" x14ac:dyDescent="0.2">
      <c r="A36" s="582"/>
      <c r="B36" s="591" t="s">
        <v>493</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494</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452</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495</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496</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497</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454</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786" t="s">
        <v>1186</v>
      </c>
      <c r="C43" s="774"/>
      <c r="D43" s="774"/>
      <c r="E43" s="774"/>
      <c r="F43" s="774"/>
      <c r="G43" s="774"/>
      <c r="H43" s="774"/>
      <c r="I43" s="774"/>
      <c r="J43" s="774"/>
      <c r="K43" s="774"/>
      <c r="L43" s="774"/>
      <c r="M43" s="774"/>
      <c r="N43" s="774"/>
      <c r="O43" s="774"/>
      <c r="P43" s="774"/>
      <c r="Q43" s="774"/>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661</v>
      </c>
    </row>
    <row r="6" spans="1:18" ht="15.75" x14ac:dyDescent="0.25">
      <c r="B6" s="310" t="str">
        <f>"Short-Term Energy Outlook, "&amp;Dates!D1</f>
        <v>Short-Term Energy Outlook, March 2016</v>
      </c>
    </row>
    <row r="8" spans="1:18" ht="15" customHeight="1" x14ac:dyDescent="0.2">
      <c r="A8" s="311"/>
      <c r="B8" s="312" t="s">
        <v>251</v>
      </c>
      <c r="C8" s="313"/>
      <c r="D8" s="313"/>
      <c r="E8" s="313"/>
      <c r="F8" s="313"/>
      <c r="G8" s="313"/>
      <c r="H8" s="313"/>
      <c r="I8" s="313"/>
      <c r="J8" s="313"/>
      <c r="K8" s="313"/>
      <c r="L8" s="313"/>
      <c r="M8" s="313"/>
      <c r="N8" s="313"/>
      <c r="O8" s="313"/>
      <c r="P8" s="313"/>
      <c r="Q8" s="313"/>
      <c r="R8" s="313"/>
    </row>
    <row r="9" spans="1:18" ht="15" customHeight="1" x14ac:dyDescent="0.2">
      <c r="A9" s="311"/>
      <c r="B9" s="312" t="s">
        <v>1259</v>
      </c>
      <c r="C9" s="313"/>
      <c r="D9" s="313"/>
      <c r="E9" s="313"/>
      <c r="F9" s="313"/>
      <c r="G9" s="313"/>
      <c r="H9" s="313"/>
      <c r="I9" s="313"/>
      <c r="J9" s="313"/>
      <c r="K9" s="313"/>
      <c r="L9" s="313"/>
      <c r="M9" s="313"/>
      <c r="N9" s="313"/>
      <c r="O9" s="313"/>
      <c r="P9" s="313"/>
      <c r="Q9" s="313"/>
      <c r="R9" s="313"/>
    </row>
    <row r="10" spans="1:18" ht="15" customHeight="1" x14ac:dyDescent="0.2">
      <c r="A10" s="311"/>
      <c r="B10" s="312" t="s">
        <v>1153</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1154</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911</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1190</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1155</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1252</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1024</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253</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254</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1038</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1025</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1026</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459</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460</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458</v>
      </c>
      <c r="C25" s="322"/>
      <c r="D25" s="322"/>
      <c r="E25" s="322"/>
      <c r="F25" s="322"/>
      <c r="G25" s="322"/>
      <c r="H25" s="322"/>
      <c r="I25" s="322"/>
      <c r="J25" s="314"/>
      <c r="K25" s="314"/>
      <c r="L25" s="314"/>
      <c r="M25" s="314"/>
      <c r="N25" s="314"/>
      <c r="O25" s="314"/>
      <c r="P25" s="314"/>
      <c r="Q25" s="314"/>
      <c r="R25" s="314"/>
    </row>
    <row r="26" spans="1:18" ht="15" customHeight="1" x14ac:dyDescent="0.3">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
      <c r="A27" s="311"/>
      <c r="B27" s="318" t="s">
        <v>255</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256</v>
      </c>
      <c r="C28" s="323"/>
      <c r="D28" s="323"/>
      <c r="E28" s="323"/>
      <c r="F28" s="323"/>
      <c r="G28" s="323"/>
      <c r="H28" s="323"/>
      <c r="I28" s="323"/>
      <c r="J28" s="323"/>
      <c r="K28" s="323"/>
      <c r="L28" s="323"/>
      <c r="M28" s="323"/>
      <c r="N28" s="323"/>
      <c r="O28" s="323"/>
      <c r="P28" s="323"/>
      <c r="Q28" s="323"/>
      <c r="R28" s="323"/>
    </row>
    <row r="29" spans="1:18" x14ac:dyDescent="0.2">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41" activePane="bottomRight" state="frozen"/>
      <selection pane="topRight" activeCell="C1" sqref="C1"/>
      <selection pane="bottomLeft" activeCell="A5" sqref="A5"/>
      <selection pane="bottomRight" activeCell="AX45" sqref="AX45"/>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765" t="s">
        <v>1023</v>
      </c>
      <c r="B1" s="596" t="s">
        <v>513</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2">
      <c r="A2" s="766"/>
      <c r="B2" s="542" t="str">
        <f>"U.S. Energy Information Administration  |  Short-Term Energy Outlook  - "&amp;Dates!D1</f>
        <v>U.S. Energy Information Administration  |  Short-Term Energy Outlook  - March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770">
        <f>Dates!D3</f>
        <v>2012</v>
      </c>
      <c r="D3" s="771"/>
      <c r="E3" s="771"/>
      <c r="F3" s="771"/>
      <c r="G3" s="771"/>
      <c r="H3" s="771"/>
      <c r="I3" s="771"/>
      <c r="J3" s="771"/>
      <c r="K3" s="771"/>
      <c r="L3" s="771"/>
      <c r="M3" s="771"/>
      <c r="N3" s="819"/>
      <c r="O3" s="770">
        <f>C3+1</f>
        <v>2013</v>
      </c>
      <c r="P3" s="771"/>
      <c r="Q3" s="771"/>
      <c r="R3" s="771"/>
      <c r="S3" s="771"/>
      <c r="T3" s="771"/>
      <c r="U3" s="771"/>
      <c r="V3" s="771"/>
      <c r="W3" s="771"/>
      <c r="X3" s="771"/>
      <c r="Y3" s="771"/>
      <c r="Z3" s="819"/>
      <c r="AA3" s="770">
        <f>O3+1</f>
        <v>2014</v>
      </c>
      <c r="AB3" s="771"/>
      <c r="AC3" s="771"/>
      <c r="AD3" s="771"/>
      <c r="AE3" s="771"/>
      <c r="AF3" s="771"/>
      <c r="AG3" s="771"/>
      <c r="AH3" s="771"/>
      <c r="AI3" s="771"/>
      <c r="AJ3" s="771"/>
      <c r="AK3" s="771"/>
      <c r="AL3" s="819"/>
      <c r="AM3" s="770">
        <f>AA3+1</f>
        <v>2015</v>
      </c>
      <c r="AN3" s="771"/>
      <c r="AO3" s="771"/>
      <c r="AP3" s="771"/>
      <c r="AQ3" s="771"/>
      <c r="AR3" s="771"/>
      <c r="AS3" s="771"/>
      <c r="AT3" s="771"/>
      <c r="AU3" s="771"/>
      <c r="AV3" s="771"/>
      <c r="AW3" s="771"/>
      <c r="AX3" s="819"/>
      <c r="AY3" s="770">
        <f>AM3+1</f>
        <v>2016</v>
      </c>
      <c r="AZ3" s="771"/>
      <c r="BA3" s="771"/>
      <c r="BB3" s="771"/>
      <c r="BC3" s="771"/>
      <c r="BD3" s="771"/>
      <c r="BE3" s="771"/>
      <c r="BF3" s="771"/>
      <c r="BG3" s="771"/>
      <c r="BH3" s="771"/>
      <c r="BI3" s="771"/>
      <c r="BJ3" s="819"/>
      <c r="BK3" s="770">
        <f>AY3+1</f>
        <v>2017</v>
      </c>
      <c r="BL3" s="771"/>
      <c r="BM3" s="771"/>
      <c r="BN3" s="771"/>
      <c r="BO3" s="771"/>
      <c r="BP3" s="771"/>
      <c r="BQ3" s="771"/>
      <c r="BR3" s="771"/>
      <c r="BS3" s="771"/>
      <c r="BT3" s="771"/>
      <c r="BU3" s="771"/>
      <c r="BV3" s="819"/>
    </row>
    <row r="4" spans="1:74" s="169" customFormat="1" ht="12.75" customHeight="1" x14ac:dyDescent="0.2">
      <c r="A4" s="132"/>
      <c r="B4" s="601"/>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2" customHeight="1" x14ac:dyDescent="0.2">
      <c r="A5" s="602"/>
      <c r="B5" s="170" t="s">
        <v>500</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3" t="s">
        <v>978</v>
      </c>
      <c r="B6" s="604" t="s">
        <v>54</v>
      </c>
      <c r="C6" s="272">
        <v>0.21724610899999999</v>
      </c>
      <c r="D6" s="272">
        <v>0.19070922500000001</v>
      </c>
      <c r="E6" s="272">
        <v>0.244296293</v>
      </c>
      <c r="F6" s="272">
        <v>0.24849481500000001</v>
      </c>
      <c r="G6" s="272">
        <v>0.27051600399999998</v>
      </c>
      <c r="H6" s="272">
        <v>0.252001535</v>
      </c>
      <c r="I6" s="272">
        <v>0.25076452399999999</v>
      </c>
      <c r="J6" s="272">
        <v>0.217726641</v>
      </c>
      <c r="K6" s="272">
        <v>0.16598695799999999</v>
      </c>
      <c r="L6" s="272">
        <v>0.155168679</v>
      </c>
      <c r="M6" s="272">
        <v>0.17621469100000001</v>
      </c>
      <c r="N6" s="272">
        <v>0.21692161400000001</v>
      </c>
      <c r="O6" s="272">
        <v>0.23376475299999999</v>
      </c>
      <c r="P6" s="272">
        <v>0.19130812799999999</v>
      </c>
      <c r="Q6" s="272">
        <v>0.19299272100000001</v>
      </c>
      <c r="R6" s="272">
        <v>0.23702224</v>
      </c>
      <c r="S6" s="272">
        <v>0.26827026199999998</v>
      </c>
      <c r="T6" s="272">
        <v>0.25809464399999998</v>
      </c>
      <c r="U6" s="272">
        <v>0.25693108999999997</v>
      </c>
      <c r="V6" s="272">
        <v>0.204076281</v>
      </c>
      <c r="W6" s="272">
        <v>0.159517468</v>
      </c>
      <c r="X6" s="272">
        <v>0.16179595099999999</v>
      </c>
      <c r="Y6" s="272">
        <v>0.16666720500000001</v>
      </c>
      <c r="Z6" s="272">
        <v>0.198481834</v>
      </c>
      <c r="AA6" s="272">
        <v>0.20456058799999999</v>
      </c>
      <c r="AB6" s="272">
        <v>0.16441784500000001</v>
      </c>
      <c r="AC6" s="272">
        <v>0.229559704</v>
      </c>
      <c r="AD6" s="272">
        <v>0.24069349900000001</v>
      </c>
      <c r="AE6" s="272">
        <v>0.25116268400000002</v>
      </c>
      <c r="AF6" s="272">
        <v>0.24384096399999999</v>
      </c>
      <c r="AG6" s="272">
        <v>0.23075959900000001</v>
      </c>
      <c r="AH6" s="272">
        <v>0.18742758800000001</v>
      </c>
      <c r="AI6" s="272">
        <v>0.15202502500000001</v>
      </c>
      <c r="AJ6" s="272">
        <v>0.16227360699999999</v>
      </c>
      <c r="AK6" s="272">
        <v>0.17616200900000001</v>
      </c>
      <c r="AL6" s="272">
        <v>0.2111364</v>
      </c>
      <c r="AM6" s="272">
        <v>0.23265699300000001</v>
      </c>
      <c r="AN6" s="272">
        <v>0.21520798999999999</v>
      </c>
      <c r="AO6" s="272">
        <v>0.23512177100000001</v>
      </c>
      <c r="AP6" s="272">
        <v>0.21320909499999999</v>
      </c>
      <c r="AQ6" s="272">
        <v>0.19086783900000001</v>
      </c>
      <c r="AR6" s="272">
        <v>0.189862368</v>
      </c>
      <c r="AS6" s="272">
        <v>0.19922176699999999</v>
      </c>
      <c r="AT6" s="272">
        <v>0.184083463</v>
      </c>
      <c r="AU6" s="272">
        <v>0.15351926599999999</v>
      </c>
      <c r="AV6" s="272">
        <v>0.15786984600000001</v>
      </c>
      <c r="AW6" s="272">
        <v>0.18324146699999999</v>
      </c>
      <c r="AX6" s="272">
        <v>0.21908520000000001</v>
      </c>
      <c r="AY6" s="272">
        <v>0.2068625</v>
      </c>
      <c r="AZ6" s="272">
        <v>0.18395400000000001</v>
      </c>
      <c r="BA6" s="360">
        <v>0.22059219999999999</v>
      </c>
      <c r="BB6" s="360">
        <v>0.22689909999999999</v>
      </c>
      <c r="BC6" s="360">
        <v>0.2383015</v>
      </c>
      <c r="BD6" s="360">
        <v>0.24592549999999999</v>
      </c>
      <c r="BE6" s="360">
        <v>0.26020569999999998</v>
      </c>
      <c r="BF6" s="360">
        <v>0.22023309999999999</v>
      </c>
      <c r="BG6" s="360">
        <v>0.1548223</v>
      </c>
      <c r="BH6" s="360">
        <v>0.17141880000000001</v>
      </c>
      <c r="BI6" s="360">
        <v>0.17861460000000001</v>
      </c>
      <c r="BJ6" s="360">
        <v>0.19514709999999999</v>
      </c>
      <c r="BK6" s="360">
        <v>0.20955969999999999</v>
      </c>
      <c r="BL6" s="360">
        <v>0.17402219999999999</v>
      </c>
      <c r="BM6" s="360">
        <v>0.21525150000000001</v>
      </c>
      <c r="BN6" s="360">
        <v>0.2366365</v>
      </c>
      <c r="BO6" s="360">
        <v>0.25827699999999998</v>
      </c>
      <c r="BP6" s="360">
        <v>0.26183129999999999</v>
      </c>
      <c r="BQ6" s="360">
        <v>0.2692213</v>
      </c>
      <c r="BR6" s="360">
        <v>0.23000129999999999</v>
      </c>
      <c r="BS6" s="360">
        <v>0.16123299999999999</v>
      </c>
      <c r="BT6" s="360">
        <v>0.17022109999999999</v>
      </c>
      <c r="BU6" s="360">
        <v>0.1858562</v>
      </c>
      <c r="BV6" s="360">
        <v>0.20218439999999999</v>
      </c>
    </row>
    <row r="7" spans="1:74" ht="12" customHeight="1" x14ac:dyDescent="0.2">
      <c r="A7" s="557" t="s">
        <v>789</v>
      </c>
      <c r="B7" s="604" t="s">
        <v>1059</v>
      </c>
      <c r="C7" s="272">
        <v>1.6836839999999999E-2</v>
      </c>
      <c r="D7" s="272">
        <v>1.6026209999999999E-2</v>
      </c>
      <c r="E7" s="272">
        <v>1.560694E-2</v>
      </c>
      <c r="F7" s="272">
        <v>1.2707380000000001E-2</v>
      </c>
      <c r="G7" s="272">
        <v>1.4017669999999999E-2</v>
      </c>
      <c r="H7" s="272">
        <v>1.6377320000000001E-2</v>
      </c>
      <c r="I7" s="272">
        <v>1.773578E-2</v>
      </c>
      <c r="J7" s="272">
        <v>1.793055E-2</v>
      </c>
      <c r="K7" s="272">
        <v>1.6490029999999999E-2</v>
      </c>
      <c r="L7" s="272">
        <v>1.5106100000000001E-2</v>
      </c>
      <c r="M7" s="272">
        <v>1.5018500000000001E-2</v>
      </c>
      <c r="N7" s="272">
        <v>1.6337830000000001E-2</v>
      </c>
      <c r="O7" s="272">
        <v>1.7125310000000001E-2</v>
      </c>
      <c r="P7" s="272">
        <v>1.530046E-2</v>
      </c>
      <c r="Q7" s="272">
        <v>1.6976689999999999E-2</v>
      </c>
      <c r="R7" s="272">
        <v>1.3649649999999999E-2</v>
      </c>
      <c r="S7" s="272">
        <v>1.533662E-2</v>
      </c>
      <c r="T7" s="272">
        <v>1.6784520000000001E-2</v>
      </c>
      <c r="U7" s="272">
        <v>1.844757E-2</v>
      </c>
      <c r="V7" s="272">
        <v>1.9908579999999999E-2</v>
      </c>
      <c r="W7" s="272">
        <v>1.8035789999999999E-2</v>
      </c>
      <c r="X7" s="272">
        <v>1.752225E-2</v>
      </c>
      <c r="Y7" s="272">
        <v>1.852825E-2</v>
      </c>
      <c r="Z7" s="272">
        <v>1.981047E-2</v>
      </c>
      <c r="AA7" s="272">
        <v>2.1381020000000001E-2</v>
      </c>
      <c r="AB7" s="272">
        <v>1.9968119999999999E-2</v>
      </c>
      <c r="AC7" s="272">
        <v>2.2135519999999999E-2</v>
      </c>
      <c r="AD7" s="272">
        <v>1.809991E-2</v>
      </c>
      <c r="AE7" s="272">
        <v>1.7285399999999999E-2</v>
      </c>
      <c r="AF7" s="272">
        <v>2.185467E-2</v>
      </c>
      <c r="AG7" s="272">
        <v>2.2763729999999999E-2</v>
      </c>
      <c r="AH7" s="272">
        <v>2.257642E-2</v>
      </c>
      <c r="AI7" s="272">
        <v>2.0837250000000002E-2</v>
      </c>
      <c r="AJ7" s="272">
        <v>2.027851E-2</v>
      </c>
      <c r="AK7" s="272">
        <v>2.1604410000000001E-2</v>
      </c>
      <c r="AL7" s="272">
        <v>2.2468309999999998E-2</v>
      </c>
      <c r="AM7" s="272">
        <v>2.2158470999999999E-2</v>
      </c>
      <c r="AN7" s="272">
        <v>2.0784563999999998E-2</v>
      </c>
      <c r="AO7" s="272">
        <v>2.0024013E-2</v>
      </c>
      <c r="AP7" s="272">
        <v>1.6910303000000002E-2</v>
      </c>
      <c r="AQ7" s="272">
        <v>1.9240694999999999E-2</v>
      </c>
      <c r="AR7" s="272">
        <v>2.0867786999999999E-2</v>
      </c>
      <c r="AS7" s="272">
        <v>2.3347691E-2</v>
      </c>
      <c r="AT7" s="272">
        <v>2.3572533999999999E-2</v>
      </c>
      <c r="AU7" s="272">
        <v>1.9637696E-2</v>
      </c>
      <c r="AV7" s="272">
        <v>1.8145701E-2</v>
      </c>
      <c r="AW7" s="272">
        <v>1.9786616E-2</v>
      </c>
      <c r="AX7" s="272">
        <v>2.1828344E-2</v>
      </c>
      <c r="AY7" s="272">
        <v>2.1228400000000001E-2</v>
      </c>
      <c r="AZ7" s="272">
        <v>1.9612999999999998E-2</v>
      </c>
      <c r="BA7" s="360">
        <v>1.96741E-2</v>
      </c>
      <c r="BB7" s="360">
        <v>1.60491E-2</v>
      </c>
      <c r="BC7" s="360">
        <v>1.7700199999999999E-2</v>
      </c>
      <c r="BD7" s="360">
        <v>2.1149500000000002E-2</v>
      </c>
      <c r="BE7" s="360">
        <v>2.2992599999999998E-2</v>
      </c>
      <c r="BF7" s="360">
        <v>2.3782399999999999E-2</v>
      </c>
      <c r="BG7" s="360">
        <v>2.1090000000000001E-2</v>
      </c>
      <c r="BH7" s="360">
        <v>1.9063500000000001E-2</v>
      </c>
      <c r="BI7" s="360">
        <v>2.0043100000000001E-2</v>
      </c>
      <c r="BJ7" s="360">
        <v>2.23339E-2</v>
      </c>
      <c r="BK7" s="360">
        <v>2.19016E-2</v>
      </c>
      <c r="BL7" s="360">
        <v>2.0094399999999998E-2</v>
      </c>
      <c r="BM7" s="360">
        <v>2.0782800000000001E-2</v>
      </c>
      <c r="BN7" s="360">
        <v>1.7125700000000001E-2</v>
      </c>
      <c r="BO7" s="360">
        <v>1.8797299999999999E-2</v>
      </c>
      <c r="BP7" s="360">
        <v>2.2222100000000002E-2</v>
      </c>
      <c r="BQ7" s="360">
        <v>2.4070299999999999E-2</v>
      </c>
      <c r="BR7" s="360">
        <v>2.4790400000000001E-2</v>
      </c>
      <c r="BS7" s="360">
        <v>2.2313599999999999E-2</v>
      </c>
      <c r="BT7" s="360">
        <v>2.0196499999999999E-2</v>
      </c>
      <c r="BU7" s="360">
        <v>2.1244599999999999E-2</v>
      </c>
      <c r="BV7" s="360">
        <v>2.3288E-2</v>
      </c>
    </row>
    <row r="8" spans="1:74" ht="12" customHeight="1" x14ac:dyDescent="0.2">
      <c r="A8" s="557" t="s">
        <v>790</v>
      </c>
      <c r="B8" s="604" t="s">
        <v>1060</v>
      </c>
      <c r="C8" s="272">
        <v>2.1706099999999999E-2</v>
      </c>
      <c r="D8" s="272">
        <v>1.989022E-2</v>
      </c>
      <c r="E8" s="272">
        <v>2.1808330000000001E-2</v>
      </c>
      <c r="F8" s="272">
        <v>2.0508390000000001E-2</v>
      </c>
      <c r="G8" s="272">
        <v>2.180646E-2</v>
      </c>
      <c r="H8" s="272">
        <v>2.1540480000000001E-2</v>
      </c>
      <c r="I8" s="272">
        <v>2.2667779999999998E-2</v>
      </c>
      <c r="J8" s="272">
        <v>2.2540270000000001E-2</v>
      </c>
      <c r="K8" s="272">
        <v>2.1239930000000001E-2</v>
      </c>
      <c r="L8" s="272">
        <v>2.248499E-2</v>
      </c>
      <c r="M8" s="272">
        <v>2.254221E-2</v>
      </c>
      <c r="N8" s="272">
        <v>2.371759E-2</v>
      </c>
      <c r="O8" s="272">
        <v>2.1959019999999999E-2</v>
      </c>
      <c r="P8" s="272">
        <v>1.941056E-2</v>
      </c>
      <c r="Q8" s="272">
        <v>2.251949E-2</v>
      </c>
      <c r="R8" s="272">
        <v>2.0908670000000001E-2</v>
      </c>
      <c r="S8" s="272">
        <v>2.211107E-2</v>
      </c>
      <c r="T8" s="272">
        <v>2.177142E-2</v>
      </c>
      <c r="U8" s="272">
        <v>2.243738E-2</v>
      </c>
      <c r="V8" s="272">
        <v>2.250957E-2</v>
      </c>
      <c r="W8" s="272">
        <v>2.124844E-2</v>
      </c>
      <c r="X8" s="272">
        <v>2.1597330000000001E-2</v>
      </c>
      <c r="Y8" s="272">
        <v>2.203105E-2</v>
      </c>
      <c r="Z8" s="272">
        <v>2.3680920000000001E-2</v>
      </c>
      <c r="AA8" s="272">
        <v>2.3961909999999999E-2</v>
      </c>
      <c r="AB8" s="272">
        <v>2.2165649999999999E-2</v>
      </c>
      <c r="AC8" s="272">
        <v>2.4082860000000001E-2</v>
      </c>
      <c r="AD8" s="272">
        <v>2.3140609999999999E-2</v>
      </c>
      <c r="AE8" s="272">
        <v>2.379148E-2</v>
      </c>
      <c r="AF8" s="272">
        <v>2.3510659999999999E-2</v>
      </c>
      <c r="AG8" s="272">
        <v>2.4823439999999999E-2</v>
      </c>
      <c r="AH8" s="272">
        <v>2.3863390000000002E-2</v>
      </c>
      <c r="AI8" s="272">
        <v>2.238915E-2</v>
      </c>
      <c r="AJ8" s="272">
        <v>2.2124729999999999E-2</v>
      </c>
      <c r="AK8" s="272">
        <v>2.202308E-2</v>
      </c>
      <c r="AL8" s="272">
        <v>2.3012580000000001E-2</v>
      </c>
      <c r="AM8" s="272">
        <v>2.4096824999999999E-2</v>
      </c>
      <c r="AN8" s="272">
        <v>2.0897993E-2</v>
      </c>
      <c r="AO8" s="272">
        <v>2.2247427E-2</v>
      </c>
      <c r="AP8" s="272">
        <v>2.1509550999999998E-2</v>
      </c>
      <c r="AQ8" s="272">
        <v>2.2176497E-2</v>
      </c>
      <c r="AR8" s="272">
        <v>2.2365718999999999E-2</v>
      </c>
      <c r="AS8" s="272">
        <v>2.4459900999999999E-2</v>
      </c>
      <c r="AT8" s="272">
        <v>2.3726038000000001E-2</v>
      </c>
      <c r="AU8" s="272">
        <v>2.1691961999999999E-2</v>
      </c>
      <c r="AV8" s="272">
        <v>2.2964062E-2</v>
      </c>
      <c r="AW8" s="272">
        <v>2.3218523000000001E-2</v>
      </c>
      <c r="AX8" s="272">
        <v>2.4566635999999999E-2</v>
      </c>
      <c r="AY8" s="272">
        <v>2.34515E-2</v>
      </c>
      <c r="AZ8" s="272">
        <v>2.1838900000000001E-2</v>
      </c>
      <c r="BA8" s="360">
        <v>2.3100300000000001E-2</v>
      </c>
      <c r="BB8" s="360">
        <v>2.1991900000000002E-2</v>
      </c>
      <c r="BC8" s="360">
        <v>2.27189E-2</v>
      </c>
      <c r="BD8" s="360">
        <v>2.30461E-2</v>
      </c>
      <c r="BE8" s="360">
        <v>2.4178100000000001E-2</v>
      </c>
      <c r="BF8" s="360">
        <v>2.3928100000000001E-2</v>
      </c>
      <c r="BG8" s="360">
        <v>2.2301499999999998E-2</v>
      </c>
      <c r="BH8" s="360">
        <v>2.2231500000000001E-2</v>
      </c>
      <c r="BI8" s="360">
        <v>2.24443E-2</v>
      </c>
      <c r="BJ8" s="360">
        <v>2.3372899999999999E-2</v>
      </c>
      <c r="BK8" s="360">
        <v>2.2638999999999999E-2</v>
      </c>
      <c r="BL8" s="360">
        <v>2.05084E-2</v>
      </c>
      <c r="BM8" s="360">
        <v>2.2735700000000001E-2</v>
      </c>
      <c r="BN8" s="360">
        <v>2.1843100000000001E-2</v>
      </c>
      <c r="BO8" s="360">
        <v>2.2650799999999999E-2</v>
      </c>
      <c r="BP8" s="360">
        <v>2.2873999999999999E-2</v>
      </c>
      <c r="BQ8" s="360">
        <v>2.4032100000000001E-2</v>
      </c>
      <c r="BR8" s="360">
        <v>2.38395E-2</v>
      </c>
      <c r="BS8" s="360">
        <v>2.21967E-2</v>
      </c>
      <c r="BT8" s="360">
        <v>2.21119E-2</v>
      </c>
      <c r="BU8" s="360">
        <v>2.2354200000000001E-2</v>
      </c>
      <c r="BV8" s="360">
        <v>2.3195799999999999E-2</v>
      </c>
    </row>
    <row r="9" spans="1:74" ht="12" customHeight="1" x14ac:dyDescent="0.2">
      <c r="A9" s="602" t="s">
        <v>109</v>
      </c>
      <c r="B9" s="604" t="s">
        <v>616</v>
      </c>
      <c r="C9" s="272">
        <v>0.12964873662000001</v>
      </c>
      <c r="D9" s="272">
        <v>0.10510854906</v>
      </c>
      <c r="E9" s="272">
        <v>0.13340712460000001</v>
      </c>
      <c r="F9" s="272">
        <v>0.12087186287</v>
      </c>
      <c r="G9" s="272">
        <v>0.1192831536</v>
      </c>
      <c r="H9" s="272">
        <v>0.11387728542</v>
      </c>
      <c r="I9" s="272">
        <v>8.3910497114999996E-2</v>
      </c>
      <c r="J9" s="272">
        <v>8.0554875430999998E-2</v>
      </c>
      <c r="K9" s="272">
        <v>8.3599715402999999E-2</v>
      </c>
      <c r="L9" s="272">
        <v>0.1201714783</v>
      </c>
      <c r="M9" s="272">
        <v>0.11078825421999999</v>
      </c>
      <c r="N9" s="272">
        <v>0.13814315175</v>
      </c>
      <c r="O9" s="272">
        <v>0.14016473869000001</v>
      </c>
      <c r="P9" s="272">
        <v>0.1338726959</v>
      </c>
      <c r="Q9" s="272">
        <v>0.14985515020000001</v>
      </c>
      <c r="R9" s="272">
        <v>0.16622795949999999</v>
      </c>
      <c r="S9" s="272">
        <v>0.15444112055000001</v>
      </c>
      <c r="T9" s="272">
        <v>0.13076460103000001</v>
      </c>
      <c r="U9" s="272">
        <v>0.10551507845999999</v>
      </c>
      <c r="V9" s="272">
        <v>9.1634104512000006E-2</v>
      </c>
      <c r="W9" s="272">
        <v>0.11103148118</v>
      </c>
      <c r="X9" s="272">
        <v>0.12967160235</v>
      </c>
      <c r="Y9" s="272">
        <v>0.15025761221</v>
      </c>
      <c r="Z9" s="272">
        <v>0.13279395358000001</v>
      </c>
      <c r="AA9" s="272">
        <v>0.17028527605999999</v>
      </c>
      <c r="AB9" s="272">
        <v>0.13319122689999999</v>
      </c>
      <c r="AC9" s="272">
        <v>0.16864341534999999</v>
      </c>
      <c r="AD9" s="272">
        <v>0.17719984688000001</v>
      </c>
      <c r="AE9" s="272">
        <v>0.14835984173</v>
      </c>
      <c r="AF9" s="272">
        <v>0.15022154637999999</v>
      </c>
      <c r="AG9" s="272">
        <v>0.11587078029</v>
      </c>
      <c r="AH9" s="272">
        <v>9.6702844077E-2</v>
      </c>
      <c r="AI9" s="272">
        <v>0.10952738869</v>
      </c>
      <c r="AJ9" s="272">
        <v>0.13790833582000001</v>
      </c>
      <c r="AK9" s="272">
        <v>0.17935292676</v>
      </c>
      <c r="AL9" s="272">
        <v>0.13985158863</v>
      </c>
      <c r="AM9" s="272">
        <v>0.14509479377000001</v>
      </c>
      <c r="AN9" s="272">
        <v>0.14221972899999999</v>
      </c>
      <c r="AO9" s="272">
        <v>0.14574386567</v>
      </c>
      <c r="AP9" s="272">
        <v>0.17000156816000001</v>
      </c>
      <c r="AQ9" s="272">
        <v>0.16372477739999999</v>
      </c>
      <c r="AR9" s="272">
        <v>0.12812405724000001</v>
      </c>
      <c r="AS9" s="272">
        <v>0.1301118362</v>
      </c>
      <c r="AT9" s="272">
        <v>0.12428551507</v>
      </c>
      <c r="AU9" s="272">
        <v>0.13231457849</v>
      </c>
      <c r="AV9" s="272">
        <v>0.15582076824999999</v>
      </c>
      <c r="AW9" s="272">
        <v>0.18694301886</v>
      </c>
      <c r="AX9" s="272">
        <v>0.19077298864</v>
      </c>
      <c r="AY9" s="272">
        <v>0.1834923</v>
      </c>
      <c r="AZ9" s="272">
        <v>0.1641338</v>
      </c>
      <c r="BA9" s="360">
        <v>0.1900348</v>
      </c>
      <c r="BB9" s="360">
        <v>0.20225580000000001</v>
      </c>
      <c r="BC9" s="360">
        <v>0.19181219999999999</v>
      </c>
      <c r="BD9" s="360">
        <v>0.1727129</v>
      </c>
      <c r="BE9" s="360">
        <v>0.1429388</v>
      </c>
      <c r="BF9" s="360">
        <v>0.13441690000000001</v>
      </c>
      <c r="BG9" s="360">
        <v>0.1411182</v>
      </c>
      <c r="BH9" s="360">
        <v>0.16937769999999999</v>
      </c>
      <c r="BI9" s="360">
        <v>0.17870050000000001</v>
      </c>
      <c r="BJ9" s="360">
        <v>0.18401149999999999</v>
      </c>
      <c r="BK9" s="360">
        <v>0.19056149999999999</v>
      </c>
      <c r="BL9" s="360">
        <v>0.16849900000000001</v>
      </c>
      <c r="BM9" s="360">
        <v>0.205674</v>
      </c>
      <c r="BN9" s="360">
        <v>0.2190377</v>
      </c>
      <c r="BO9" s="360">
        <v>0.20728279999999999</v>
      </c>
      <c r="BP9" s="360">
        <v>0.1859082</v>
      </c>
      <c r="BQ9" s="360">
        <v>0.1542173</v>
      </c>
      <c r="BR9" s="360">
        <v>0.144845</v>
      </c>
      <c r="BS9" s="360">
        <v>0.15213070000000001</v>
      </c>
      <c r="BT9" s="360">
        <v>0.18493850000000001</v>
      </c>
      <c r="BU9" s="360">
        <v>0.19321820000000001</v>
      </c>
      <c r="BV9" s="360">
        <v>0.1999369</v>
      </c>
    </row>
    <row r="10" spans="1:74" ht="12" customHeight="1" x14ac:dyDescent="0.2">
      <c r="A10" s="602" t="s">
        <v>69</v>
      </c>
      <c r="B10" s="604" t="s">
        <v>614</v>
      </c>
      <c r="C10" s="272">
        <v>1.202107E-2</v>
      </c>
      <c r="D10" s="272">
        <v>1.135569E-2</v>
      </c>
      <c r="E10" s="272">
        <v>1.2229439999999999E-2</v>
      </c>
      <c r="F10" s="272">
        <v>1.187877E-2</v>
      </c>
      <c r="G10" s="272">
        <v>1.2408779999999999E-2</v>
      </c>
      <c r="H10" s="272">
        <v>1.2156480000000001E-2</v>
      </c>
      <c r="I10" s="272">
        <v>1.256726E-2</v>
      </c>
      <c r="J10" s="272">
        <v>1.24073E-2</v>
      </c>
      <c r="K10" s="272">
        <v>1.2370610000000001E-2</v>
      </c>
      <c r="L10" s="272">
        <v>1.264814E-2</v>
      </c>
      <c r="M10" s="272">
        <v>1.28185E-2</v>
      </c>
      <c r="N10" s="272">
        <v>1.322957E-2</v>
      </c>
      <c r="O10" s="272">
        <v>1.318449E-2</v>
      </c>
      <c r="P10" s="272">
        <v>1.1794870000000001E-2</v>
      </c>
      <c r="Q10" s="272">
        <v>1.314953E-2</v>
      </c>
      <c r="R10" s="272">
        <v>1.215669E-2</v>
      </c>
      <c r="S10" s="272">
        <v>1.247683E-2</v>
      </c>
      <c r="T10" s="272">
        <v>1.219578E-2</v>
      </c>
      <c r="U10" s="272">
        <v>1.275515E-2</v>
      </c>
      <c r="V10" s="272">
        <v>1.261733E-2</v>
      </c>
      <c r="W10" s="272">
        <v>1.2396559999999999E-2</v>
      </c>
      <c r="X10" s="272">
        <v>1.3009099999999999E-2</v>
      </c>
      <c r="Y10" s="272">
        <v>1.1739970000000001E-2</v>
      </c>
      <c r="Z10" s="272">
        <v>1.302933E-2</v>
      </c>
      <c r="AA10" s="272">
        <v>1.2886170000000001E-2</v>
      </c>
      <c r="AB10" s="272">
        <v>1.147024E-2</v>
      </c>
      <c r="AC10" s="272">
        <v>1.2721150000000001E-2</v>
      </c>
      <c r="AD10" s="272">
        <v>1.249166E-2</v>
      </c>
      <c r="AE10" s="272">
        <v>1.267071E-2</v>
      </c>
      <c r="AF10" s="272">
        <v>1.229995E-2</v>
      </c>
      <c r="AG10" s="272">
        <v>1.2549100000000001E-2</v>
      </c>
      <c r="AH10" s="272">
        <v>1.2640749999999999E-2</v>
      </c>
      <c r="AI10" s="272">
        <v>1.243446E-2</v>
      </c>
      <c r="AJ10" s="272">
        <v>1.2791749999999999E-2</v>
      </c>
      <c r="AK10" s="272">
        <v>1.295704E-2</v>
      </c>
      <c r="AL10" s="272">
        <v>1.307621E-2</v>
      </c>
      <c r="AM10" s="272">
        <v>1.4029E-2</v>
      </c>
      <c r="AN10" s="272">
        <v>1.2799634000000001E-2</v>
      </c>
      <c r="AO10" s="272">
        <v>1.3848139000000001E-2</v>
      </c>
      <c r="AP10" s="272">
        <v>1.2725507E-2</v>
      </c>
      <c r="AQ10" s="272">
        <v>1.3938180999999999E-2</v>
      </c>
      <c r="AR10" s="272">
        <v>1.3129027E-2</v>
      </c>
      <c r="AS10" s="272">
        <v>1.3656764E-2</v>
      </c>
      <c r="AT10" s="272">
        <v>1.3569714E-2</v>
      </c>
      <c r="AU10" s="272">
        <v>1.2185948E-2</v>
      </c>
      <c r="AV10" s="272">
        <v>1.2964266E-2</v>
      </c>
      <c r="AW10" s="272">
        <v>1.3126109E-2</v>
      </c>
      <c r="AX10" s="272">
        <v>1.3485227000000001E-2</v>
      </c>
      <c r="AY10" s="272">
        <v>1.38972E-2</v>
      </c>
      <c r="AZ10" s="272">
        <v>1.29465E-2</v>
      </c>
      <c r="BA10" s="360">
        <v>1.3929800000000001E-2</v>
      </c>
      <c r="BB10" s="360">
        <v>1.3192300000000001E-2</v>
      </c>
      <c r="BC10" s="360">
        <v>1.36598E-2</v>
      </c>
      <c r="BD10" s="360">
        <v>1.35922E-2</v>
      </c>
      <c r="BE10" s="360">
        <v>1.40526E-2</v>
      </c>
      <c r="BF10" s="360">
        <v>1.40106E-2</v>
      </c>
      <c r="BG10" s="360">
        <v>1.3563199999999999E-2</v>
      </c>
      <c r="BH10" s="360">
        <v>1.39495E-2</v>
      </c>
      <c r="BI10" s="360">
        <v>1.36373E-2</v>
      </c>
      <c r="BJ10" s="360">
        <v>1.43004E-2</v>
      </c>
      <c r="BK10" s="360">
        <v>1.4445E-2</v>
      </c>
      <c r="BL10" s="360">
        <v>1.28326E-2</v>
      </c>
      <c r="BM10" s="360">
        <v>1.4177199999999999E-2</v>
      </c>
      <c r="BN10" s="360">
        <v>1.3353200000000001E-2</v>
      </c>
      <c r="BO10" s="360">
        <v>1.3771500000000001E-2</v>
      </c>
      <c r="BP10" s="360">
        <v>1.36648E-2</v>
      </c>
      <c r="BQ10" s="360">
        <v>1.4102999999999999E-2</v>
      </c>
      <c r="BR10" s="360">
        <v>1.40445E-2</v>
      </c>
      <c r="BS10" s="360">
        <v>1.35852E-2</v>
      </c>
      <c r="BT10" s="360">
        <v>1.3964799999999999E-2</v>
      </c>
      <c r="BU10" s="360">
        <v>1.36472E-2</v>
      </c>
      <c r="BV10" s="360">
        <v>1.43073E-2</v>
      </c>
    </row>
    <row r="11" spans="1:74" ht="12" customHeight="1" x14ac:dyDescent="0.2">
      <c r="A11" s="602" t="s">
        <v>979</v>
      </c>
      <c r="B11" s="604" t="s">
        <v>615</v>
      </c>
      <c r="C11" s="272">
        <v>8.6763574529000003E-4</v>
      </c>
      <c r="D11" s="272">
        <v>1.2285321198000001E-3</v>
      </c>
      <c r="E11" s="272">
        <v>2.1062755698999999E-3</v>
      </c>
      <c r="F11" s="272">
        <v>2.9014985328999999E-3</v>
      </c>
      <c r="G11" s="272">
        <v>4.2360989005999997E-3</v>
      </c>
      <c r="H11" s="272">
        <v>4.8340685249999996E-3</v>
      </c>
      <c r="I11" s="272">
        <v>4.6776167588000002E-3</v>
      </c>
      <c r="J11" s="272">
        <v>4.2343003100000004E-3</v>
      </c>
      <c r="K11" s="272">
        <v>4.1773934404999999E-3</v>
      </c>
      <c r="L11" s="272">
        <v>3.9492804847000001E-3</v>
      </c>
      <c r="M11" s="272">
        <v>3.1893248929999998E-3</v>
      </c>
      <c r="N11" s="272">
        <v>3.222981158E-3</v>
      </c>
      <c r="O11" s="272">
        <v>2.8535066329000002E-3</v>
      </c>
      <c r="P11" s="272">
        <v>3.9669516300999998E-3</v>
      </c>
      <c r="Q11" s="272">
        <v>5.6742645797999997E-3</v>
      </c>
      <c r="R11" s="272">
        <v>6.0889917863000001E-3</v>
      </c>
      <c r="S11" s="272">
        <v>6.8864187785999996E-3</v>
      </c>
      <c r="T11" s="272">
        <v>7.9863004307E-3</v>
      </c>
      <c r="U11" s="272">
        <v>7.6069913479999999E-3</v>
      </c>
      <c r="V11" s="272">
        <v>8.6932371240000007E-3</v>
      </c>
      <c r="W11" s="272">
        <v>8.7250518715999998E-3</v>
      </c>
      <c r="X11" s="272">
        <v>9.0828120866000006E-3</v>
      </c>
      <c r="Y11" s="272">
        <v>7.5997725007999999E-3</v>
      </c>
      <c r="Z11" s="272">
        <v>7.8578704011999997E-3</v>
      </c>
      <c r="AA11" s="272">
        <v>6.9850763558000004E-3</v>
      </c>
      <c r="AB11" s="272">
        <v>7.7451829378999996E-3</v>
      </c>
      <c r="AC11" s="272">
        <v>1.2241956700000001E-2</v>
      </c>
      <c r="AD11" s="272">
        <v>1.3825817811E-2</v>
      </c>
      <c r="AE11" s="272">
        <v>1.6273630747999999E-2</v>
      </c>
      <c r="AF11" s="272">
        <v>1.7916619458000001E-2</v>
      </c>
      <c r="AG11" s="272">
        <v>1.6636084368000001E-2</v>
      </c>
      <c r="AH11" s="272">
        <v>1.7497081227999998E-2</v>
      </c>
      <c r="AI11" s="272">
        <v>1.7085279429999999E-2</v>
      </c>
      <c r="AJ11" s="272">
        <v>1.5986222045000002E-2</v>
      </c>
      <c r="AK11" s="272">
        <v>1.2855314562E-2</v>
      </c>
      <c r="AL11" s="272">
        <v>9.6178994310000005E-3</v>
      </c>
      <c r="AM11" s="272">
        <v>1.1355914583999999E-2</v>
      </c>
      <c r="AN11" s="272">
        <v>1.5221180351000001E-2</v>
      </c>
      <c r="AO11" s="272">
        <v>2.0853859334999999E-2</v>
      </c>
      <c r="AP11" s="272">
        <v>2.3890338644999998E-2</v>
      </c>
      <c r="AQ11" s="272">
        <v>2.4210436844999999E-2</v>
      </c>
      <c r="AR11" s="272">
        <v>2.5255595501999999E-2</v>
      </c>
      <c r="AS11" s="272">
        <v>2.5632158533E-2</v>
      </c>
      <c r="AT11" s="272">
        <v>2.6372669796999999E-2</v>
      </c>
      <c r="AU11" s="272">
        <v>2.1939414192E-2</v>
      </c>
      <c r="AV11" s="272">
        <v>1.8896801277999999E-2</v>
      </c>
      <c r="AW11" s="272">
        <v>1.7632781167999999E-2</v>
      </c>
      <c r="AX11" s="272">
        <v>1.5104009634E-2</v>
      </c>
      <c r="AY11" s="272">
        <v>1.24329E-2</v>
      </c>
      <c r="AZ11" s="272">
        <v>1.5727600000000001E-2</v>
      </c>
      <c r="BA11" s="360">
        <v>2.3403500000000001E-2</v>
      </c>
      <c r="BB11" s="360">
        <v>2.7611299999999998E-2</v>
      </c>
      <c r="BC11" s="360">
        <v>3.1616499999999999E-2</v>
      </c>
      <c r="BD11" s="360">
        <v>3.3967999999999998E-2</v>
      </c>
      <c r="BE11" s="360">
        <v>3.2685400000000003E-2</v>
      </c>
      <c r="BF11" s="360">
        <v>3.46874E-2</v>
      </c>
      <c r="BG11" s="360">
        <v>3.3378600000000001E-2</v>
      </c>
      <c r="BH11" s="360">
        <v>2.9072400000000002E-2</v>
      </c>
      <c r="BI11" s="360">
        <v>2.3700499999999999E-2</v>
      </c>
      <c r="BJ11" s="360">
        <v>1.9371699999999999E-2</v>
      </c>
      <c r="BK11" s="360">
        <v>1.7253399999999999E-2</v>
      </c>
      <c r="BL11" s="360">
        <v>2.24858E-2</v>
      </c>
      <c r="BM11" s="360">
        <v>3.5968399999999998E-2</v>
      </c>
      <c r="BN11" s="360">
        <v>4.2361900000000001E-2</v>
      </c>
      <c r="BO11" s="360">
        <v>4.9034899999999999E-2</v>
      </c>
      <c r="BP11" s="360">
        <v>5.0712599999999997E-2</v>
      </c>
      <c r="BQ11" s="360">
        <v>4.7305300000000002E-2</v>
      </c>
      <c r="BR11" s="360">
        <v>4.7991300000000001E-2</v>
      </c>
      <c r="BS11" s="360">
        <v>4.2462100000000003E-2</v>
      </c>
      <c r="BT11" s="360">
        <v>3.6763700000000003E-2</v>
      </c>
      <c r="BU11" s="360">
        <v>3.0622300000000002E-2</v>
      </c>
      <c r="BV11" s="360">
        <v>2.32365E-2</v>
      </c>
    </row>
    <row r="12" spans="1:74" ht="12" customHeight="1" x14ac:dyDescent="0.2">
      <c r="A12" s="603" t="s">
        <v>239</v>
      </c>
      <c r="B12" s="604" t="s">
        <v>501</v>
      </c>
      <c r="C12" s="272">
        <v>0.39832649135999998</v>
      </c>
      <c r="D12" s="272">
        <v>0.34431842618000003</v>
      </c>
      <c r="E12" s="272">
        <v>0.42945440317</v>
      </c>
      <c r="F12" s="272">
        <v>0.41736271641</v>
      </c>
      <c r="G12" s="272">
        <v>0.4422681665</v>
      </c>
      <c r="H12" s="272">
        <v>0.42078716895000001</v>
      </c>
      <c r="I12" s="272">
        <v>0.39232345787</v>
      </c>
      <c r="J12" s="272">
        <v>0.35539393674000003</v>
      </c>
      <c r="K12" s="272">
        <v>0.30386463683999998</v>
      </c>
      <c r="L12" s="272">
        <v>0.32952866778000001</v>
      </c>
      <c r="M12" s="272">
        <v>0.34057148010999999</v>
      </c>
      <c r="N12" s="272">
        <v>0.41157273691000001</v>
      </c>
      <c r="O12" s="272">
        <v>0.42905181832</v>
      </c>
      <c r="P12" s="272">
        <v>0.37565366553000001</v>
      </c>
      <c r="Q12" s="272">
        <v>0.40116784577999998</v>
      </c>
      <c r="R12" s="272">
        <v>0.45605420128000002</v>
      </c>
      <c r="S12" s="272">
        <v>0.47952232133</v>
      </c>
      <c r="T12" s="272">
        <v>0.44759726546</v>
      </c>
      <c r="U12" s="272">
        <v>0.42369325981</v>
      </c>
      <c r="V12" s="272">
        <v>0.35943910264000001</v>
      </c>
      <c r="W12" s="272">
        <v>0.33095479104999997</v>
      </c>
      <c r="X12" s="272">
        <v>0.35267904543</v>
      </c>
      <c r="Y12" s="272">
        <v>0.37682385970999999</v>
      </c>
      <c r="Z12" s="272">
        <v>0.39565437798999997</v>
      </c>
      <c r="AA12" s="272">
        <v>0.44006004042000002</v>
      </c>
      <c r="AB12" s="272">
        <v>0.35895826482999998</v>
      </c>
      <c r="AC12" s="272">
        <v>0.46938460604999999</v>
      </c>
      <c r="AD12" s="272">
        <v>0.48545134368999998</v>
      </c>
      <c r="AE12" s="272">
        <v>0.46954374648000002</v>
      </c>
      <c r="AF12" s="272">
        <v>0.46964440984</v>
      </c>
      <c r="AG12" s="272">
        <v>0.42340273365999997</v>
      </c>
      <c r="AH12" s="272">
        <v>0.36070807330999999</v>
      </c>
      <c r="AI12" s="272">
        <v>0.33429855312000001</v>
      </c>
      <c r="AJ12" s="272">
        <v>0.37136315485999999</v>
      </c>
      <c r="AK12" s="272">
        <v>0.42495478032</v>
      </c>
      <c r="AL12" s="272">
        <v>0.41916298806000002</v>
      </c>
      <c r="AM12" s="272">
        <v>0.44939199735000002</v>
      </c>
      <c r="AN12" s="272">
        <v>0.42713109035000002</v>
      </c>
      <c r="AO12" s="272">
        <v>0.45783907499999998</v>
      </c>
      <c r="AP12" s="272">
        <v>0.45824636279999997</v>
      </c>
      <c r="AQ12" s="272">
        <v>0.43415842624000001</v>
      </c>
      <c r="AR12" s="272">
        <v>0.39960455373999998</v>
      </c>
      <c r="AS12" s="272">
        <v>0.41643011773999999</v>
      </c>
      <c r="AT12" s="272">
        <v>0.39560993385999998</v>
      </c>
      <c r="AU12" s="272">
        <v>0.36128886467999999</v>
      </c>
      <c r="AV12" s="272">
        <v>0.38666144453000001</v>
      </c>
      <c r="AW12" s="272">
        <v>0.44394851502999999</v>
      </c>
      <c r="AX12" s="272">
        <v>0.48484240528</v>
      </c>
      <c r="AY12" s="272">
        <v>0.46136480000000002</v>
      </c>
      <c r="AZ12" s="272">
        <v>0.41821380000000002</v>
      </c>
      <c r="BA12" s="360">
        <v>0.49073470000000002</v>
      </c>
      <c r="BB12" s="360">
        <v>0.50799939999999999</v>
      </c>
      <c r="BC12" s="360">
        <v>0.51580910000000002</v>
      </c>
      <c r="BD12" s="360">
        <v>0.51039420000000002</v>
      </c>
      <c r="BE12" s="360">
        <v>0.49705329999999998</v>
      </c>
      <c r="BF12" s="360">
        <v>0.45105849999999997</v>
      </c>
      <c r="BG12" s="360">
        <v>0.3862738</v>
      </c>
      <c r="BH12" s="360">
        <v>0.42511349999999998</v>
      </c>
      <c r="BI12" s="360">
        <v>0.43714019999999998</v>
      </c>
      <c r="BJ12" s="360">
        <v>0.45853759999999999</v>
      </c>
      <c r="BK12" s="360">
        <v>0.47636020000000001</v>
      </c>
      <c r="BL12" s="360">
        <v>0.41844239999999999</v>
      </c>
      <c r="BM12" s="360">
        <v>0.51458959999999998</v>
      </c>
      <c r="BN12" s="360">
        <v>0.55035820000000002</v>
      </c>
      <c r="BO12" s="360">
        <v>0.5698143</v>
      </c>
      <c r="BP12" s="360">
        <v>0.55721299999999996</v>
      </c>
      <c r="BQ12" s="360">
        <v>0.53294929999999996</v>
      </c>
      <c r="BR12" s="360">
        <v>0.485512</v>
      </c>
      <c r="BS12" s="360">
        <v>0.41392129999999999</v>
      </c>
      <c r="BT12" s="360">
        <v>0.4481966</v>
      </c>
      <c r="BU12" s="360">
        <v>0.46694269999999999</v>
      </c>
      <c r="BV12" s="360">
        <v>0.48614889999999999</v>
      </c>
    </row>
    <row r="13" spans="1:74" ht="12" customHeight="1" x14ac:dyDescent="0.2">
      <c r="A13" s="603"/>
      <c r="B13" s="170" t="s">
        <v>502</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3" t="s">
        <v>788</v>
      </c>
      <c r="B14" s="604" t="s">
        <v>54</v>
      </c>
      <c r="C14" s="272">
        <v>2.6144219999999999E-3</v>
      </c>
      <c r="D14" s="272">
        <v>2.2857120000000001E-3</v>
      </c>
      <c r="E14" s="272">
        <v>2.2276420000000002E-3</v>
      </c>
      <c r="F14" s="272">
        <v>1.6982690000000001E-3</v>
      </c>
      <c r="G14" s="272">
        <v>2.01797E-3</v>
      </c>
      <c r="H14" s="272">
        <v>1.66124E-3</v>
      </c>
      <c r="I14" s="272">
        <v>1.3075999999999999E-3</v>
      </c>
      <c r="J14" s="272">
        <v>1.445043E-3</v>
      </c>
      <c r="K14" s="272">
        <v>1.5125410000000001E-3</v>
      </c>
      <c r="L14" s="272">
        <v>1.8298240000000001E-3</v>
      </c>
      <c r="M14" s="272">
        <v>2.0222700000000001E-3</v>
      </c>
      <c r="N14" s="272">
        <v>1.7704439999999999E-3</v>
      </c>
      <c r="O14" s="272">
        <v>3.086929E-3</v>
      </c>
      <c r="P14" s="272">
        <v>3.464848E-3</v>
      </c>
      <c r="Q14" s="272">
        <v>2.8838890000000002E-3</v>
      </c>
      <c r="R14" s="272">
        <v>2.3893360000000002E-3</v>
      </c>
      <c r="S14" s="272">
        <v>3.128586E-3</v>
      </c>
      <c r="T14" s="272">
        <v>3.1322350000000001E-3</v>
      </c>
      <c r="U14" s="272">
        <v>3.0572770000000002E-3</v>
      </c>
      <c r="V14" s="272">
        <v>2.2931829999999999E-3</v>
      </c>
      <c r="W14" s="272">
        <v>2.2816859999999998E-3</v>
      </c>
      <c r="X14" s="272">
        <v>2.2786360000000001E-3</v>
      </c>
      <c r="Y14" s="272">
        <v>1.9687670000000002E-3</v>
      </c>
      <c r="Z14" s="272">
        <v>3.0750679999999998E-3</v>
      </c>
      <c r="AA14" s="272">
        <v>1.136499E-3</v>
      </c>
      <c r="AB14" s="272">
        <v>9.8614100000000006E-4</v>
      </c>
      <c r="AC14" s="272">
        <v>1.0884950000000001E-3</v>
      </c>
      <c r="AD14" s="272">
        <v>1.2032130000000001E-3</v>
      </c>
      <c r="AE14" s="272">
        <v>1.232063E-3</v>
      </c>
      <c r="AF14" s="272">
        <v>9.5171299999999997E-4</v>
      </c>
      <c r="AG14" s="272">
        <v>8.4729800000000002E-4</v>
      </c>
      <c r="AH14" s="272">
        <v>9.1282799999999997E-4</v>
      </c>
      <c r="AI14" s="272">
        <v>8.1602200000000001E-4</v>
      </c>
      <c r="AJ14" s="272">
        <v>8.8830199999999999E-4</v>
      </c>
      <c r="AK14" s="272">
        <v>9.4260800000000005E-4</v>
      </c>
      <c r="AL14" s="272">
        <v>1.18688E-3</v>
      </c>
      <c r="AM14" s="272">
        <v>1.2383139999999999E-3</v>
      </c>
      <c r="AN14" s="272">
        <v>1.0754549999999999E-3</v>
      </c>
      <c r="AO14" s="272">
        <v>1.352196E-3</v>
      </c>
      <c r="AP14" s="272">
        <v>1.2915419999999999E-3</v>
      </c>
      <c r="AQ14" s="272">
        <v>1.079446E-3</v>
      </c>
      <c r="AR14" s="272">
        <v>9.4623500000000002E-4</v>
      </c>
      <c r="AS14" s="272">
        <v>1.0763490000000001E-3</v>
      </c>
      <c r="AT14" s="272">
        <v>7.5496700000000005E-4</v>
      </c>
      <c r="AU14" s="272">
        <v>5.7632899999999999E-4</v>
      </c>
      <c r="AV14" s="272">
        <v>9.2399799999999999E-4</v>
      </c>
      <c r="AW14" s="272">
        <v>1.041131E-3</v>
      </c>
      <c r="AX14" s="272">
        <v>1.1144099999999999E-3</v>
      </c>
      <c r="AY14" s="272">
        <v>1.1093100000000001E-3</v>
      </c>
      <c r="AZ14" s="272">
        <v>9.6712700000000003E-4</v>
      </c>
      <c r="BA14" s="360">
        <v>9.5221300000000004E-4</v>
      </c>
      <c r="BB14" s="360">
        <v>8.6116000000000003E-4</v>
      </c>
      <c r="BC14" s="360">
        <v>8.9487200000000001E-4</v>
      </c>
      <c r="BD14" s="360">
        <v>9.1547199999999997E-4</v>
      </c>
      <c r="BE14" s="360">
        <v>9.9604199999999993E-4</v>
      </c>
      <c r="BF14" s="360">
        <v>9.8473799999999998E-4</v>
      </c>
      <c r="BG14" s="360">
        <v>9.4301400000000005E-4</v>
      </c>
      <c r="BH14" s="360">
        <v>9.3448499999999998E-4</v>
      </c>
      <c r="BI14" s="360">
        <v>9.7579199999999996E-4</v>
      </c>
      <c r="BJ14" s="360">
        <v>1.0623399999999999E-3</v>
      </c>
      <c r="BK14" s="360">
        <v>1.0275900000000001E-3</v>
      </c>
      <c r="BL14" s="360">
        <v>8.8191099999999998E-4</v>
      </c>
      <c r="BM14" s="360">
        <v>9.0513200000000001E-4</v>
      </c>
      <c r="BN14" s="360">
        <v>8.4873700000000002E-4</v>
      </c>
      <c r="BO14" s="360">
        <v>9.1695700000000004E-4</v>
      </c>
      <c r="BP14" s="360">
        <v>9.5656400000000003E-4</v>
      </c>
      <c r="BQ14" s="360">
        <v>1.04711E-3</v>
      </c>
      <c r="BR14" s="360">
        <v>1.0461400000000001E-3</v>
      </c>
      <c r="BS14" s="360">
        <v>9.8577600000000006E-4</v>
      </c>
      <c r="BT14" s="360">
        <v>9.4689199999999996E-4</v>
      </c>
      <c r="BU14" s="360">
        <v>9.8255200000000003E-4</v>
      </c>
      <c r="BV14" s="360">
        <v>1.06978E-3</v>
      </c>
    </row>
    <row r="15" spans="1:74" ht="12" customHeight="1" x14ac:dyDescent="0.2">
      <c r="A15" s="557" t="s">
        <v>56</v>
      </c>
      <c r="B15" s="604" t="s">
        <v>1059</v>
      </c>
      <c r="C15" s="272">
        <v>0.11532041899999999</v>
      </c>
      <c r="D15" s="272">
        <v>0.108284238</v>
      </c>
      <c r="E15" s="272">
        <v>0.109226239</v>
      </c>
      <c r="F15" s="272">
        <v>0.104553859</v>
      </c>
      <c r="G15" s="272">
        <v>0.110601909</v>
      </c>
      <c r="H15" s="272">
        <v>0.10904364900000001</v>
      </c>
      <c r="I15" s="272">
        <v>0.113384309</v>
      </c>
      <c r="J15" s="272">
        <v>0.114598559</v>
      </c>
      <c r="K15" s="272">
        <v>0.111767159</v>
      </c>
      <c r="L15" s="272">
        <v>0.112502329</v>
      </c>
      <c r="M15" s="272">
        <v>0.11273543900000001</v>
      </c>
      <c r="N15" s="272">
        <v>0.117373879</v>
      </c>
      <c r="O15" s="272">
        <v>0.112988134</v>
      </c>
      <c r="P15" s="272">
        <v>0.10140890900000001</v>
      </c>
      <c r="Q15" s="272">
        <v>0.109386574</v>
      </c>
      <c r="R15" s="272">
        <v>0.10448650299999999</v>
      </c>
      <c r="S15" s="272">
        <v>0.108278554</v>
      </c>
      <c r="T15" s="272">
        <v>0.108908203</v>
      </c>
      <c r="U15" s="272">
        <v>0.116786274</v>
      </c>
      <c r="V15" s="272">
        <v>0.11290953400000001</v>
      </c>
      <c r="W15" s="272">
        <v>0.10520384300000001</v>
      </c>
      <c r="X15" s="272">
        <v>0.108057954</v>
      </c>
      <c r="Y15" s="272">
        <v>0.109192023</v>
      </c>
      <c r="Z15" s="272">
        <v>0.114346634</v>
      </c>
      <c r="AA15" s="272">
        <v>0.112964624</v>
      </c>
      <c r="AB15" s="272">
        <v>0.10248383899999999</v>
      </c>
      <c r="AC15" s="272">
        <v>0.111533774</v>
      </c>
      <c r="AD15" s="272">
        <v>0.107111663</v>
      </c>
      <c r="AE15" s="272">
        <v>0.108831154</v>
      </c>
      <c r="AF15" s="272">
        <v>0.110537763</v>
      </c>
      <c r="AG15" s="272">
        <v>0.113832554</v>
      </c>
      <c r="AH15" s="272">
        <v>0.11529223399999999</v>
      </c>
      <c r="AI15" s="272">
        <v>0.107246643</v>
      </c>
      <c r="AJ15" s="272">
        <v>0.110203064</v>
      </c>
      <c r="AK15" s="272">
        <v>0.109312993</v>
      </c>
      <c r="AL15" s="272">
        <v>0.115603624</v>
      </c>
      <c r="AM15" s="272">
        <v>0.11565409</v>
      </c>
      <c r="AN15" s="272">
        <v>0.102534368</v>
      </c>
      <c r="AO15" s="272">
        <v>0.10610667999999999</v>
      </c>
      <c r="AP15" s="272">
        <v>0.10580407999999999</v>
      </c>
      <c r="AQ15" s="272">
        <v>0.10808334</v>
      </c>
      <c r="AR15" s="272">
        <v>0.10627225</v>
      </c>
      <c r="AS15" s="272">
        <v>0.11070997</v>
      </c>
      <c r="AT15" s="272">
        <v>0.1087021</v>
      </c>
      <c r="AU15" s="272">
        <v>0.10462701000000001</v>
      </c>
      <c r="AV15" s="272">
        <v>0.10660242</v>
      </c>
      <c r="AW15" s="272">
        <v>0.10472831000000001</v>
      </c>
      <c r="AX15" s="272">
        <v>0.1085195</v>
      </c>
      <c r="AY15" s="272">
        <v>0.1087777</v>
      </c>
      <c r="AZ15" s="272">
        <v>9.7149700000000005E-2</v>
      </c>
      <c r="BA15" s="360">
        <v>0.1020942</v>
      </c>
      <c r="BB15" s="360">
        <v>9.9981799999999996E-2</v>
      </c>
      <c r="BC15" s="360">
        <v>0.1009568</v>
      </c>
      <c r="BD15" s="360">
        <v>0.1003226</v>
      </c>
      <c r="BE15" s="360">
        <v>0.10598580000000001</v>
      </c>
      <c r="BF15" s="360">
        <v>0.1044233</v>
      </c>
      <c r="BG15" s="360">
        <v>0.10061340000000001</v>
      </c>
      <c r="BH15" s="360">
        <v>0.10437780000000001</v>
      </c>
      <c r="BI15" s="360">
        <v>0.1016237</v>
      </c>
      <c r="BJ15" s="360">
        <v>0.10639999999999999</v>
      </c>
      <c r="BK15" s="360">
        <v>0.1061904</v>
      </c>
      <c r="BL15" s="360">
        <v>9.6884799999999993E-2</v>
      </c>
      <c r="BM15" s="360">
        <v>0.1007176</v>
      </c>
      <c r="BN15" s="360">
        <v>9.94728E-2</v>
      </c>
      <c r="BO15" s="360">
        <v>0.1001581</v>
      </c>
      <c r="BP15" s="360">
        <v>0.1002432</v>
      </c>
      <c r="BQ15" s="360">
        <v>0.1055275</v>
      </c>
      <c r="BR15" s="360">
        <v>0.10409359999999999</v>
      </c>
      <c r="BS15" s="360">
        <v>0.10092719999999999</v>
      </c>
      <c r="BT15" s="360">
        <v>0.1042674</v>
      </c>
      <c r="BU15" s="360">
        <v>0.1021311</v>
      </c>
      <c r="BV15" s="360">
        <v>0.1064339</v>
      </c>
    </row>
    <row r="16" spans="1:74" ht="12" customHeight="1" x14ac:dyDescent="0.2">
      <c r="A16" s="603" t="s">
        <v>24</v>
      </c>
      <c r="B16" s="604" t="s">
        <v>1060</v>
      </c>
      <c r="C16" s="272">
        <v>1.2913963000000001E-2</v>
      </c>
      <c r="D16" s="272">
        <v>1.2815675E-2</v>
      </c>
      <c r="E16" s="272">
        <v>1.4373863000000001E-2</v>
      </c>
      <c r="F16" s="272">
        <v>1.3054079E-2</v>
      </c>
      <c r="G16" s="272">
        <v>1.2574613E-2</v>
      </c>
      <c r="H16" s="272">
        <v>1.1836329E-2</v>
      </c>
      <c r="I16" s="272">
        <v>1.2820463000000001E-2</v>
      </c>
      <c r="J16" s="272">
        <v>1.2795713E-2</v>
      </c>
      <c r="K16" s="272">
        <v>1.2259849E-2</v>
      </c>
      <c r="L16" s="272">
        <v>1.4382623000000001E-2</v>
      </c>
      <c r="M16" s="272">
        <v>1.4418499E-2</v>
      </c>
      <c r="N16" s="272">
        <v>1.4658363000000001E-2</v>
      </c>
      <c r="O16" s="272">
        <v>1.5661036E-2</v>
      </c>
      <c r="P16" s="272">
        <v>1.4174024E-2</v>
      </c>
      <c r="Q16" s="272">
        <v>1.5649116000000001E-2</v>
      </c>
      <c r="R16" s="272">
        <v>1.6008509000000001E-2</v>
      </c>
      <c r="S16" s="272">
        <v>1.5279526E-2</v>
      </c>
      <c r="T16" s="272">
        <v>1.4602809E-2</v>
      </c>
      <c r="U16" s="272">
        <v>1.5399486E-2</v>
      </c>
      <c r="V16" s="272">
        <v>1.5556066E-2</v>
      </c>
      <c r="W16" s="272">
        <v>1.4718909000000001E-2</v>
      </c>
      <c r="X16" s="272">
        <v>1.6489586000000001E-2</v>
      </c>
      <c r="Y16" s="272">
        <v>1.6474388999999999E-2</v>
      </c>
      <c r="Z16" s="272">
        <v>1.7160795999999999E-2</v>
      </c>
      <c r="AA16" s="272">
        <v>1.6492765999999999E-2</v>
      </c>
      <c r="AB16" s="272">
        <v>1.5203654E-2</v>
      </c>
      <c r="AC16" s="272">
        <v>1.6648406000000001E-2</v>
      </c>
      <c r="AD16" s="272">
        <v>1.7001919000000001E-2</v>
      </c>
      <c r="AE16" s="272">
        <v>1.5370745999999999E-2</v>
      </c>
      <c r="AF16" s="272">
        <v>1.4966739E-2</v>
      </c>
      <c r="AG16" s="272">
        <v>1.5967545999999999E-2</v>
      </c>
      <c r="AH16" s="272">
        <v>1.4935936E-2</v>
      </c>
      <c r="AI16" s="272">
        <v>1.4310389E-2</v>
      </c>
      <c r="AJ16" s="272">
        <v>1.6541475999999999E-2</v>
      </c>
      <c r="AK16" s="272">
        <v>1.5878628999999998E-2</v>
      </c>
      <c r="AL16" s="272">
        <v>1.6706756E-2</v>
      </c>
      <c r="AM16" s="272">
        <v>1.6393735999999999E-2</v>
      </c>
      <c r="AN16" s="272">
        <v>1.3801363000000001E-2</v>
      </c>
      <c r="AO16" s="272">
        <v>1.6235256E-2</v>
      </c>
      <c r="AP16" s="272">
        <v>1.6579495E-2</v>
      </c>
      <c r="AQ16" s="272">
        <v>1.6825816E-2</v>
      </c>
      <c r="AR16" s="272">
        <v>1.6058025E-2</v>
      </c>
      <c r="AS16" s="272">
        <v>1.7011886E-2</v>
      </c>
      <c r="AT16" s="272">
        <v>1.6244775999999999E-2</v>
      </c>
      <c r="AU16" s="272">
        <v>1.6265055E-2</v>
      </c>
      <c r="AV16" s="272">
        <v>1.6856165999999999E-2</v>
      </c>
      <c r="AW16" s="272">
        <v>1.5614855E-2</v>
      </c>
      <c r="AX16" s="272">
        <v>1.6832699999999999E-2</v>
      </c>
      <c r="AY16" s="272">
        <v>1.67957E-2</v>
      </c>
      <c r="AZ16" s="272">
        <v>1.5060499999999999E-2</v>
      </c>
      <c r="BA16" s="360">
        <v>1.6147100000000001E-2</v>
      </c>
      <c r="BB16" s="360">
        <v>1.5433000000000001E-2</v>
      </c>
      <c r="BC16" s="360">
        <v>1.60924E-2</v>
      </c>
      <c r="BD16" s="360">
        <v>1.5907399999999999E-2</v>
      </c>
      <c r="BE16" s="360">
        <v>1.67502E-2</v>
      </c>
      <c r="BF16" s="360">
        <v>1.66988E-2</v>
      </c>
      <c r="BG16" s="360">
        <v>1.6022999999999999E-2</v>
      </c>
      <c r="BH16" s="360">
        <v>1.6110900000000001E-2</v>
      </c>
      <c r="BI16" s="360">
        <v>1.5946700000000001E-2</v>
      </c>
      <c r="BJ16" s="360">
        <v>1.6856800000000002E-2</v>
      </c>
      <c r="BK16" s="360">
        <v>1.67157E-2</v>
      </c>
      <c r="BL16" s="360">
        <v>1.5876600000000001E-2</v>
      </c>
      <c r="BM16" s="360">
        <v>1.6041300000000001E-2</v>
      </c>
      <c r="BN16" s="360">
        <v>1.5713899999999999E-2</v>
      </c>
      <c r="BO16" s="360">
        <v>1.6127900000000001E-2</v>
      </c>
      <c r="BP16" s="360">
        <v>1.63594E-2</v>
      </c>
      <c r="BQ16" s="360">
        <v>1.68938E-2</v>
      </c>
      <c r="BR16" s="360">
        <v>1.6873200000000001E-2</v>
      </c>
      <c r="BS16" s="360">
        <v>1.64937E-2</v>
      </c>
      <c r="BT16" s="360">
        <v>1.6249799999999998E-2</v>
      </c>
      <c r="BU16" s="360">
        <v>1.6468900000000002E-2</v>
      </c>
      <c r="BV16" s="360">
        <v>1.7004700000000001E-2</v>
      </c>
    </row>
    <row r="17" spans="1:74" ht="12" customHeight="1" x14ac:dyDescent="0.2">
      <c r="A17" s="603" t="s">
        <v>787</v>
      </c>
      <c r="B17" s="604" t="s">
        <v>614</v>
      </c>
      <c r="C17" s="272">
        <v>3.5573799999999997E-4</v>
      </c>
      <c r="D17" s="272">
        <v>3.3278700000000002E-4</v>
      </c>
      <c r="E17" s="272">
        <v>3.5573799999999997E-4</v>
      </c>
      <c r="F17" s="272">
        <v>3.4426200000000002E-4</v>
      </c>
      <c r="G17" s="272">
        <v>3.5573799999999997E-4</v>
      </c>
      <c r="H17" s="272">
        <v>3.4426200000000002E-4</v>
      </c>
      <c r="I17" s="272">
        <v>3.5573799999999997E-4</v>
      </c>
      <c r="J17" s="272">
        <v>3.5573799999999997E-4</v>
      </c>
      <c r="K17" s="272">
        <v>3.4426200000000002E-4</v>
      </c>
      <c r="L17" s="272">
        <v>3.5573799999999997E-4</v>
      </c>
      <c r="M17" s="272">
        <v>3.4426200000000002E-4</v>
      </c>
      <c r="N17" s="272">
        <v>3.5573799999999997E-4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3.5671200000000002E-4</v>
      </c>
      <c r="AN17" s="272">
        <v>3.2219200000000001E-4</v>
      </c>
      <c r="AO17" s="272">
        <v>3.5671200000000002E-4</v>
      </c>
      <c r="AP17" s="272">
        <v>3.4520500000000001E-4</v>
      </c>
      <c r="AQ17" s="272">
        <v>3.5671200000000002E-4</v>
      </c>
      <c r="AR17" s="272">
        <v>3.4520500000000001E-4</v>
      </c>
      <c r="AS17" s="272">
        <v>3.5671200000000002E-4</v>
      </c>
      <c r="AT17" s="272">
        <v>3.5671200000000002E-4</v>
      </c>
      <c r="AU17" s="272">
        <v>3.4520500000000001E-4</v>
      </c>
      <c r="AV17" s="272">
        <v>3.5671200000000002E-4</v>
      </c>
      <c r="AW17" s="272">
        <v>3.4520500000000001E-4</v>
      </c>
      <c r="AX17" s="272">
        <v>3.4938900000000003E-4</v>
      </c>
      <c r="AY17" s="272">
        <v>3.4872400000000002E-4</v>
      </c>
      <c r="AZ17" s="272">
        <v>3.5113599999999999E-4</v>
      </c>
      <c r="BA17" s="360">
        <v>3.5062899999999998E-4</v>
      </c>
      <c r="BB17" s="360">
        <v>3.5112199999999999E-4</v>
      </c>
      <c r="BC17" s="360">
        <v>3.5061400000000001E-4</v>
      </c>
      <c r="BD17" s="360">
        <v>3.5110499999999999E-4</v>
      </c>
      <c r="BE17" s="360">
        <v>3.50596E-4</v>
      </c>
      <c r="BF17" s="360">
        <v>3.5003999999999998E-4</v>
      </c>
      <c r="BG17" s="360">
        <v>3.50479E-4</v>
      </c>
      <c r="BH17" s="360">
        <v>3.4991299999999998E-4</v>
      </c>
      <c r="BI17" s="360">
        <v>3.50341E-4</v>
      </c>
      <c r="BJ17" s="360">
        <v>3.50427E-4</v>
      </c>
      <c r="BK17" s="360">
        <v>3.50582E-4</v>
      </c>
      <c r="BL17" s="360">
        <v>3.5053100000000001E-4</v>
      </c>
      <c r="BM17" s="360">
        <v>3.5052299999999999E-4</v>
      </c>
      <c r="BN17" s="360">
        <v>3.5046799999999999E-4</v>
      </c>
      <c r="BO17" s="360">
        <v>3.50455E-4</v>
      </c>
      <c r="BP17" s="360">
        <v>3.50396E-4</v>
      </c>
      <c r="BQ17" s="360">
        <v>3.5037799999999999E-4</v>
      </c>
      <c r="BR17" s="360">
        <v>3.5040800000000002E-4</v>
      </c>
      <c r="BS17" s="360">
        <v>3.5040199999999998E-4</v>
      </c>
      <c r="BT17" s="360">
        <v>3.5044600000000003E-4</v>
      </c>
      <c r="BU17" s="360">
        <v>3.5045600000000002E-4</v>
      </c>
      <c r="BV17" s="360">
        <v>3.5045900000000001E-4</v>
      </c>
    </row>
    <row r="18" spans="1:74" ht="12" customHeight="1" x14ac:dyDescent="0.2">
      <c r="A18" s="603" t="s">
        <v>1249</v>
      </c>
      <c r="B18" s="604" t="s">
        <v>1250</v>
      </c>
      <c r="C18" s="272">
        <v>6.5545326000000001E-2</v>
      </c>
      <c r="D18" s="272">
        <v>6.0180289999999997E-2</v>
      </c>
      <c r="E18" s="272">
        <v>6.2308513000000003E-2</v>
      </c>
      <c r="F18" s="272">
        <v>5.9596968E-2</v>
      </c>
      <c r="G18" s="272">
        <v>6.2473365000000003E-2</v>
      </c>
      <c r="H18" s="272">
        <v>5.9963806000000001E-2</v>
      </c>
      <c r="I18" s="272">
        <v>5.7018535000000002E-2</v>
      </c>
      <c r="J18" s="272">
        <v>5.8937281000000001E-2</v>
      </c>
      <c r="K18" s="272">
        <v>5.5044336999999999E-2</v>
      </c>
      <c r="L18" s="272">
        <v>5.6338592999999999E-2</v>
      </c>
      <c r="M18" s="272">
        <v>5.5775713999999997E-2</v>
      </c>
      <c r="N18" s="272">
        <v>5.7689361000000002E-2</v>
      </c>
      <c r="O18" s="272">
        <v>5.5419782000000001E-2</v>
      </c>
      <c r="P18" s="272">
        <v>5.0314919999999999E-2</v>
      </c>
      <c r="Q18" s="272">
        <v>5.7376755000000002E-2</v>
      </c>
      <c r="R18" s="272">
        <v>5.7334465000000001E-2</v>
      </c>
      <c r="S18" s="272">
        <v>6.0927228999999999E-2</v>
      </c>
      <c r="T18" s="272">
        <v>5.9912959000000002E-2</v>
      </c>
      <c r="U18" s="272">
        <v>6.0375643999999999E-2</v>
      </c>
      <c r="V18" s="272">
        <v>5.8966605999999998E-2</v>
      </c>
      <c r="W18" s="272">
        <v>5.7321946999999998E-2</v>
      </c>
      <c r="X18" s="272">
        <v>6.2789190999999994E-2</v>
      </c>
      <c r="Y18" s="272">
        <v>6.2606360999999999E-2</v>
      </c>
      <c r="Z18" s="272">
        <v>6.5940108999999997E-2</v>
      </c>
      <c r="AA18" s="272">
        <v>6.2529896000000001E-2</v>
      </c>
      <c r="AB18" s="272">
        <v>5.6066194E-2</v>
      </c>
      <c r="AC18" s="272">
        <v>6.2441349E-2</v>
      </c>
      <c r="AD18" s="272">
        <v>6.1541433999999999E-2</v>
      </c>
      <c r="AE18" s="272">
        <v>6.4140648999999994E-2</v>
      </c>
      <c r="AF18" s="272">
        <v>6.3656784999999994E-2</v>
      </c>
      <c r="AG18" s="272">
        <v>6.5407233999999995E-2</v>
      </c>
      <c r="AH18" s="272">
        <v>6.3740805999999997E-2</v>
      </c>
      <c r="AI18" s="272">
        <v>6.1842695000000003E-2</v>
      </c>
      <c r="AJ18" s="272">
        <v>6.3761329000000005E-2</v>
      </c>
      <c r="AK18" s="272">
        <v>6.3525557999999996E-2</v>
      </c>
      <c r="AL18" s="272">
        <v>6.8460199999999999E-2</v>
      </c>
      <c r="AM18" s="272">
        <v>6.5372825999999995E-2</v>
      </c>
      <c r="AN18" s="272">
        <v>5.8865379000000002E-2</v>
      </c>
      <c r="AO18" s="272">
        <v>6.4870397999999996E-2</v>
      </c>
      <c r="AP18" s="272">
        <v>6.1445558999999997E-2</v>
      </c>
      <c r="AQ18" s="272">
        <v>6.5347554000000002E-2</v>
      </c>
      <c r="AR18" s="272">
        <v>6.5436378000000003E-2</v>
      </c>
      <c r="AS18" s="272">
        <v>6.6689697000000006E-2</v>
      </c>
      <c r="AT18" s="272">
        <v>6.5309249999999999E-2</v>
      </c>
      <c r="AU18" s="272">
        <v>6.2878598999999993E-2</v>
      </c>
      <c r="AV18" s="272">
        <v>6.6342514000000005E-2</v>
      </c>
      <c r="AW18" s="272">
        <v>6.5090862999999999E-2</v>
      </c>
      <c r="AX18" s="272">
        <v>6.4601199999999998E-2</v>
      </c>
      <c r="AY18" s="272">
        <v>6.8062899999999996E-2</v>
      </c>
      <c r="AZ18" s="272">
        <v>6.2358799999999999E-2</v>
      </c>
      <c r="BA18" s="360">
        <v>6.7625199999999996E-2</v>
      </c>
      <c r="BB18" s="360">
        <v>6.4274499999999998E-2</v>
      </c>
      <c r="BC18" s="360">
        <v>6.7166299999999998E-2</v>
      </c>
      <c r="BD18" s="360">
        <v>6.46732E-2</v>
      </c>
      <c r="BE18" s="360">
        <v>6.7685400000000007E-2</v>
      </c>
      <c r="BF18" s="360">
        <v>6.7429500000000003E-2</v>
      </c>
      <c r="BG18" s="360">
        <v>6.4385899999999996E-2</v>
      </c>
      <c r="BH18" s="360">
        <v>6.5336500000000006E-2</v>
      </c>
      <c r="BI18" s="360">
        <v>6.45588E-2</v>
      </c>
      <c r="BJ18" s="360">
        <v>6.6677100000000003E-2</v>
      </c>
      <c r="BK18" s="360">
        <v>6.7362099999999994E-2</v>
      </c>
      <c r="BL18" s="360">
        <v>5.9049999999999998E-2</v>
      </c>
      <c r="BM18" s="360">
        <v>6.71157E-2</v>
      </c>
      <c r="BN18" s="360">
        <v>6.3502199999999995E-2</v>
      </c>
      <c r="BO18" s="360">
        <v>6.6527500000000003E-2</v>
      </c>
      <c r="BP18" s="360">
        <v>6.3889799999999997E-2</v>
      </c>
      <c r="BQ18" s="360">
        <v>6.7259899999999997E-2</v>
      </c>
      <c r="BR18" s="360">
        <v>6.6663E-2</v>
      </c>
      <c r="BS18" s="360">
        <v>6.3707100000000003E-2</v>
      </c>
      <c r="BT18" s="360">
        <v>6.46978E-2</v>
      </c>
      <c r="BU18" s="360">
        <v>6.4434500000000006E-2</v>
      </c>
      <c r="BV18" s="360">
        <v>6.6182699999999997E-2</v>
      </c>
    </row>
    <row r="19" spans="1:74" ht="12" customHeight="1" x14ac:dyDescent="0.2">
      <c r="A19" s="603" t="s">
        <v>23</v>
      </c>
      <c r="B19" s="604" t="s">
        <v>501</v>
      </c>
      <c r="C19" s="272">
        <v>0.19805121278000001</v>
      </c>
      <c r="D19" s="272">
        <v>0.18519839503999999</v>
      </c>
      <c r="E19" s="272">
        <v>0.18989187898000001</v>
      </c>
      <c r="F19" s="272">
        <v>0.18062439691000001</v>
      </c>
      <c r="G19" s="272">
        <v>0.18949263014000001</v>
      </c>
      <c r="H19" s="272">
        <v>0.18428036913000001</v>
      </c>
      <c r="I19" s="272">
        <v>0.18628738987999999</v>
      </c>
      <c r="J19" s="272">
        <v>0.18964419672999999</v>
      </c>
      <c r="K19" s="272">
        <v>0.18224972192</v>
      </c>
      <c r="L19" s="272">
        <v>0.18687094741999999</v>
      </c>
      <c r="M19" s="272">
        <v>0.18662028595999999</v>
      </c>
      <c r="N19" s="272">
        <v>0.19321419201000001</v>
      </c>
      <c r="O19" s="272">
        <v>0.18887575464</v>
      </c>
      <c r="P19" s="272">
        <v>0.17094661539</v>
      </c>
      <c r="Q19" s="272">
        <v>0.18710489493999999</v>
      </c>
      <c r="R19" s="272">
        <v>0.18201754097</v>
      </c>
      <c r="S19" s="272">
        <v>0.18949417700999999</v>
      </c>
      <c r="T19" s="272">
        <v>0.18841808052</v>
      </c>
      <c r="U19" s="272">
        <v>0.19747295521</v>
      </c>
      <c r="V19" s="272">
        <v>0.19157627509</v>
      </c>
      <c r="W19" s="272">
        <v>0.18133855783</v>
      </c>
      <c r="X19" s="272">
        <v>0.19150136671000001</v>
      </c>
      <c r="Y19" s="272">
        <v>0.19204469767999999</v>
      </c>
      <c r="Z19" s="272">
        <v>0.20238730762000001</v>
      </c>
      <c r="AA19" s="272">
        <v>0.19462231674</v>
      </c>
      <c r="AB19" s="272">
        <v>0.17614397612999999</v>
      </c>
      <c r="AC19" s="272">
        <v>0.19322145418</v>
      </c>
      <c r="AD19" s="272">
        <v>0.18838083174</v>
      </c>
      <c r="AE19" s="272">
        <v>0.19116431805</v>
      </c>
      <c r="AF19" s="272">
        <v>0.19166610566</v>
      </c>
      <c r="AG19" s="272">
        <v>0.1976691243</v>
      </c>
      <c r="AH19" s="272">
        <v>0.19649059089000001</v>
      </c>
      <c r="AI19" s="272">
        <v>0.18572604609000001</v>
      </c>
      <c r="AJ19" s="272">
        <v>0.19301496327000001</v>
      </c>
      <c r="AK19" s="272">
        <v>0.19120906315</v>
      </c>
      <c r="AL19" s="272">
        <v>0.20354971078</v>
      </c>
      <c r="AM19" s="272">
        <v>0.20019593144</v>
      </c>
      <c r="AN19" s="272">
        <v>0.17769110829000001</v>
      </c>
      <c r="AO19" s="272">
        <v>0.19016008296</v>
      </c>
      <c r="AP19" s="272">
        <v>0.18665327722</v>
      </c>
      <c r="AQ19" s="272">
        <v>0.19298594538</v>
      </c>
      <c r="AR19" s="272">
        <v>0.19033051978000001</v>
      </c>
      <c r="AS19" s="272">
        <v>0.19714142346999999</v>
      </c>
      <c r="AT19" s="272">
        <v>0.19267613935</v>
      </c>
      <c r="AU19" s="272">
        <v>0.18594842351999999</v>
      </c>
      <c r="AV19" s="272">
        <v>0.19236389970000001</v>
      </c>
      <c r="AW19" s="272">
        <v>0.18805776817</v>
      </c>
      <c r="AX19" s="272">
        <v>0.1926638</v>
      </c>
      <c r="AY19" s="272">
        <v>0.1963184</v>
      </c>
      <c r="AZ19" s="272">
        <v>0.17707149999999999</v>
      </c>
      <c r="BA19" s="360">
        <v>0.18843889999999999</v>
      </c>
      <c r="BB19" s="360">
        <v>0.18215139999999999</v>
      </c>
      <c r="BC19" s="360">
        <v>0.18676680000000001</v>
      </c>
      <c r="BD19" s="360">
        <v>0.18345590000000001</v>
      </c>
      <c r="BE19" s="360">
        <v>0.19310550000000001</v>
      </c>
      <c r="BF19" s="360">
        <v>0.19123519999999999</v>
      </c>
      <c r="BG19" s="360">
        <v>0.18357409999999999</v>
      </c>
      <c r="BH19" s="360">
        <v>0.18842449999999999</v>
      </c>
      <c r="BI19" s="360">
        <v>0.18470049999999999</v>
      </c>
      <c r="BJ19" s="360">
        <v>0.19262950000000001</v>
      </c>
      <c r="BK19" s="360">
        <v>0.1928578</v>
      </c>
      <c r="BL19" s="360">
        <v>0.17415900000000001</v>
      </c>
      <c r="BM19" s="360">
        <v>0.18639800000000001</v>
      </c>
      <c r="BN19" s="360">
        <v>0.1811297</v>
      </c>
      <c r="BO19" s="360">
        <v>0.18538089999999999</v>
      </c>
      <c r="BP19" s="360">
        <v>0.1830756</v>
      </c>
      <c r="BQ19" s="360">
        <v>0.19241320000000001</v>
      </c>
      <c r="BR19" s="360">
        <v>0.1903647</v>
      </c>
      <c r="BS19" s="360">
        <v>0.18371319999999999</v>
      </c>
      <c r="BT19" s="360">
        <v>0.18781870000000001</v>
      </c>
      <c r="BU19" s="360">
        <v>0.1856141</v>
      </c>
      <c r="BV19" s="360">
        <v>0.19231780000000001</v>
      </c>
    </row>
    <row r="20" spans="1:74" ht="12" customHeight="1" x14ac:dyDescent="0.2">
      <c r="A20" s="603"/>
      <c r="B20" s="170" t="s">
        <v>503</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361"/>
      <c r="BB20" s="361"/>
      <c r="BC20" s="361"/>
      <c r="BD20" s="361"/>
      <c r="BE20" s="361"/>
      <c r="BF20" s="361"/>
      <c r="BG20" s="361"/>
      <c r="BH20" s="361"/>
      <c r="BI20" s="361"/>
      <c r="BJ20" s="361"/>
      <c r="BK20" s="361"/>
      <c r="BL20" s="361"/>
      <c r="BM20" s="361"/>
      <c r="BN20" s="361"/>
      <c r="BO20" s="361"/>
      <c r="BP20" s="361"/>
      <c r="BQ20" s="361"/>
      <c r="BR20" s="361"/>
      <c r="BS20" s="361"/>
      <c r="BT20" s="361"/>
      <c r="BU20" s="361"/>
      <c r="BV20" s="361"/>
    </row>
    <row r="21" spans="1:74" ht="12" customHeight="1" x14ac:dyDescent="0.2">
      <c r="A21" s="557" t="s">
        <v>25</v>
      </c>
      <c r="B21" s="604" t="s">
        <v>1059</v>
      </c>
      <c r="C21" s="272">
        <v>5.1384559999999996E-3</v>
      </c>
      <c r="D21" s="272">
        <v>4.8116260000000003E-3</v>
      </c>
      <c r="E21" s="272">
        <v>5.1222459999999996E-3</v>
      </c>
      <c r="F21" s="272">
        <v>4.9728660000000003E-3</v>
      </c>
      <c r="G21" s="272">
        <v>5.1184660000000003E-3</v>
      </c>
      <c r="H21" s="272">
        <v>4.9850659999999998E-3</v>
      </c>
      <c r="I21" s="272">
        <v>5.1579959999999998E-3</v>
      </c>
      <c r="J21" s="272">
        <v>5.1564660000000002E-3</v>
      </c>
      <c r="K21" s="272">
        <v>4.9660959999999997E-3</v>
      </c>
      <c r="L21" s="272">
        <v>5.1195759999999998E-3</v>
      </c>
      <c r="M21" s="272">
        <v>4.9860060000000003E-3</v>
      </c>
      <c r="N21" s="272">
        <v>5.1477160000000001E-3</v>
      </c>
      <c r="O21" s="272">
        <v>5.9556610000000001E-3</v>
      </c>
      <c r="P21" s="272">
        <v>5.3852639999999998E-3</v>
      </c>
      <c r="Q21" s="272">
        <v>5.9653010000000001E-3</v>
      </c>
      <c r="R21" s="272">
        <v>5.6863820000000002E-3</v>
      </c>
      <c r="S21" s="272">
        <v>5.9155409999999999E-3</v>
      </c>
      <c r="T21" s="272">
        <v>5.7638919999999996E-3</v>
      </c>
      <c r="U21" s="272">
        <v>5.9579510000000004E-3</v>
      </c>
      <c r="V21" s="272">
        <v>5.9642209999999996E-3</v>
      </c>
      <c r="W21" s="272">
        <v>5.7227520000000002E-3</v>
      </c>
      <c r="X21" s="272">
        <v>5.990591E-3</v>
      </c>
      <c r="Y21" s="272">
        <v>5.817132E-3</v>
      </c>
      <c r="Z21" s="272">
        <v>6.0395010000000001E-3</v>
      </c>
      <c r="AA21" s="272">
        <v>6.2941710000000003E-3</v>
      </c>
      <c r="AB21" s="272">
        <v>5.6637939999999998E-3</v>
      </c>
      <c r="AC21" s="272">
        <v>6.2624109999999998E-3</v>
      </c>
      <c r="AD21" s="272">
        <v>5.9345819999999999E-3</v>
      </c>
      <c r="AE21" s="272">
        <v>6.2379810000000001E-3</v>
      </c>
      <c r="AF21" s="272">
        <v>6.1686420000000002E-3</v>
      </c>
      <c r="AG21" s="272">
        <v>6.2649209999999997E-3</v>
      </c>
      <c r="AH21" s="272">
        <v>6.247631E-3</v>
      </c>
      <c r="AI21" s="272">
        <v>5.9942820000000001E-3</v>
      </c>
      <c r="AJ21" s="272">
        <v>6.1813110000000001E-3</v>
      </c>
      <c r="AK21" s="272">
        <v>5.9618819999999999E-3</v>
      </c>
      <c r="AL21" s="272">
        <v>6.1932510000000003E-3</v>
      </c>
      <c r="AM21" s="272">
        <v>6.5636080000000003E-3</v>
      </c>
      <c r="AN21" s="272">
        <v>5.9433309999999996E-3</v>
      </c>
      <c r="AO21" s="272">
        <v>6.4765380000000004E-3</v>
      </c>
      <c r="AP21" s="272">
        <v>6.2660260000000001E-3</v>
      </c>
      <c r="AQ21" s="272">
        <v>6.3207580000000001E-3</v>
      </c>
      <c r="AR21" s="272">
        <v>6.2023959999999998E-3</v>
      </c>
      <c r="AS21" s="272">
        <v>6.543208E-3</v>
      </c>
      <c r="AT21" s="272">
        <v>6.4209879999999999E-3</v>
      </c>
      <c r="AU21" s="272">
        <v>6.2789459999999997E-3</v>
      </c>
      <c r="AV21" s="272">
        <v>6.4376579999999997E-3</v>
      </c>
      <c r="AW21" s="272">
        <v>6.223836E-3</v>
      </c>
      <c r="AX21" s="272">
        <v>6.4812200000000002E-3</v>
      </c>
      <c r="AY21" s="272">
        <v>6.52785E-3</v>
      </c>
      <c r="AZ21" s="272">
        <v>5.88157E-3</v>
      </c>
      <c r="BA21" s="360">
        <v>6.4658099999999998E-3</v>
      </c>
      <c r="BB21" s="360">
        <v>6.2427100000000003E-3</v>
      </c>
      <c r="BC21" s="360">
        <v>6.4586799999999996E-3</v>
      </c>
      <c r="BD21" s="360">
        <v>6.2800299999999998E-3</v>
      </c>
      <c r="BE21" s="360">
        <v>6.5114300000000003E-3</v>
      </c>
      <c r="BF21" s="360">
        <v>6.5034699999999999E-3</v>
      </c>
      <c r="BG21" s="360">
        <v>6.2866700000000003E-3</v>
      </c>
      <c r="BH21" s="360">
        <v>6.4687299999999998E-3</v>
      </c>
      <c r="BI21" s="360">
        <v>6.2829699999999997E-3</v>
      </c>
      <c r="BJ21" s="360">
        <v>6.5143500000000003E-3</v>
      </c>
      <c r="BK21" s="360">
        <v>6.5055099999999999E-3</v>
      </c>
      <c r="BL21" s="360">
        <v>6.4558200000000001E-3</v>
      </c>
      <c r="BM21" s="360">
        <v>6.4644500000000001E-3</v>
      </c>
      <c r="BN21" s="360">
        <v>6.4460799999999999E-3</v>
      </c>
      <c r="BO21" s="360">
        <v>6.4704699999999999E-3</v>
      </c>
      <c r="BP21" s="360">
        <v>6.48461E-3</v>
      </c>
      <c r="BQ21" s="360">
        <v>6.5153600000000004E-3</v>
      </c>
      <c r="BR21" s="360">
        <v>6.5138000000000001E-3</v>
      </c>
      <c r="BS21" s="360">
        <v>6.4919799999999996E-3</v>
      </c>
      <c r="BT21" s="360">
        <v>6.4779099999999999E-3</v>
      </c>
      <c r="BU21" s="360">
        <v>6.4905900000000001E-3</v>
      </c>
      <c r="BV21" s="360">
        <v>6.5213199999999997E-3</v>
      </c>
    </row>
    <row r="22" spans="1:74" ht="12" customHeight="1" x14ac:dyDescent="0.2">
      <c r="A22" s="557" t="s">
        <v>1082</v>
      </c>
      <c r="B22" s="604" t="s">
        <v>1060</v>
      </c>
      <c r="C22" s="272">
        <v>3.7770500000000001E-3</v>
      </c>
      <c r="D22" s="272">
        <v>3.6216099999999999E-3</v>
      </c>
      <c r="E22" s="272">
        <v>3.69586E-3</v>
      </c>
      <c r="F22" s="272">
        <v>3.6700000000000001E-3</v>
      </c>
      <c r="G22" s="272">
        <v>3.81694E-3</v>
      </c>
      <c r="H22" s="272">
        <v>3.6295199999999998E-3</v>
      </c>
      <c r="I22" s="272">
        <v>3.8176999999999998E-3</v>
      </c>
      <c r="J22" s="272">
        <v>3.9401699999999998E-3</v>
      </c>
      <c r="K22" s="272">
        <v>3.7634000000000001E-3</v>
      </c>
      <c r="L22" s="272">
        <v>3.89815E-3</v>
      </c>
      <c r="M22" s="272">
        <v>3.7103000000000001E-3</v>
      </c>
      <c r="N22" s="272">
        <v>3.9067800000000003E-3</v>
      </c>
      <c r="O22" s="272">
        <v>3.81146E-3</v>
      </c>
      <c r="P22" s="272">
        <v>3.4072400000000002E-3</v>
      </c>
      <c r="Q22" s="272">
        <v>3.9909699999999999E-3</v>
      </c>
      <c r="R22" s="272">
        <v>3.8526300000000001E-3</v>
      </c>
      <c r="S22" s="272">
        <v>4.0795199999999997E-3</v>
      </c>
      <c r="T22" s="272">
        <v>4.0623899999999999E-3</v>
      </c>
      <c r="U22" s="272">
        <v>4.1263699999999999E-3</v>
      </c>
      <c r="V22" s="272">
        <v>4.1321600000000002E-3</v>
      </c>
      <c r="W22" s="272">
        <v>3.9464900000000004E-3</v>
      </c>
      <c r="X22" s="272">
        <v>3.8894099999999998E-3</v>
      </c>
      <c r="Y22" s="272">
        <v>3.7624300000000002E-3</v>
      </c>
      <c r="Z22" s="272">
        <v>4.0153799999999998E-3</v>
      </c>
      <c r="AA22" s="272">
        <v>4.46855E-3</v>
      </c>
      <c r="AB22" s="272">
        <v>3.4573E-3</v>
      </c>
      <c r="AC22" s="272">
        <v>3.8006400000000001E-3</v>
      </c>
      <c r="AD22" s="272">
        <v>3.7563599999999998E-3</v>
      </c>
      <c r="AE22" s="272">
        <v>3.96525E-3</v>
      </c>
      <c r="AF22" s="272">
        <v>3.9349399999999996E-3</v>
      </c>
      <c r="AG22" s="272">
        <v>4.2034300000000002E-3</v>
      </c>
      <c r="AH22" s="272">
        <v>4.1548399999999999E-3</v>
      </c>
      <c r="AI22" s="272">
        <v>3.9355400000000004E-3</v>
      </c>
      <c r="AJ22" s="272">
        <v>3.8002999999999999E-3</v>
      </c>
      <c r="AK22" s="272">
        <v>3.6468899999999999E-3</v>
      </c>
      <c r="AL22" s="272">
        <v>3.8385200000000002E-3</v>
      </c>
      <c r="AM22" s="272">
        <v>4.4974200000000002E-3</v>
      </c>
      <c r="AN22" s="272">
        <v>3.9139400000000003E-3</v>
      </c>
      <c r="AO22" s="272">
        <v>4.2127500000000003E-3</v>
      </c>
      <c r="AP22" s="272">
        <v>3.2738400000000001E-3</v>
      </c>
      <c r="AQ22" s="272">
        <v>3.3730000000000001E-3</v>
      </c>
      <c r="AR22" s="272">
        <v>3.25151E-3</v>
      </c>
      <c r="AS22" s="272">
        <v>3.6035400000000001E-3</v>
      </c>
      <c r="AT22" s="272">
        <v>3.3606999999999999E-3</v>
      </c>
      <c r="AU22" s="272">
        <v>3.3285400000000001E-3</v>
      </c>
      <c r="AV22" s="272">
        <v>3.7781500000000001E-3</v>
      </c>
      <c r="AW22" s="272">
        <v>4.3449600000000001E-3</v>
      </c>
      <c r="AX22" s="272">
        <v>3.9801699999999999E-3</v>
      </c>
      <c r="AY22" s="272">
        <v>3.9791200000000001E-3</v>
      </c>
      <c r="AZ22" s="272">
        <v>3.4635299999999998E-3</v>
      </c>
      <c r="BA22" s="360">
        <v>3.40829E-3</v>
      </c>
      <c r="BB22" s="360">
        <v>3.1261000000000001E-3</v>
      </c>
      <c r="BC22" s="360">
        <v>3.3599099999999998E-3</v>
      </c>
      <c r="BD22" s="360">
        <v>3.4908500000000002E-3</v>
      </c>
      <c r="BE22" s="360">
        <v>3.82914E-3</v>
      </c>
      <c r="BF22" s="360">
        <v>3.8319600000000001E-3</v>
      </c>
      <c r="BG22" s="360">
        <v>3.6387300000000002E-3</v>
      </c>
      <c r="BH22" s="360">
        <v>3.5159599999999998E-3</v>
      </c>
      <c r="BI22" s="360">
        <v>3.6461100000000001E-3</v>
      </c>
      <c r="BJ22" s="360">
        <v>3.9276900000000002E-3</v>
      </c>
      <c r="BK22" s="360">
        <v>3.8291599999999999E-3</v>
      </c>
      <c r="BL22" s="360">
        <v>3.2978700000000001E-3</v>
      </c>
      <c r="BM22" s="360">
        <v>3.3974500000000002E-3</v>
      </c>
      <c r="BN22" s="360">
        <v>3.1979600000000001E-3</v>
      </c>
      <c r="BO22" s="360">
        <v>3.4646299999999998E-3</v>
      </c>
      <c r="BP22" s="360">
        <v>3.61613E-3</v>
      </c>
      <c r="BQ22" s="360">
        <v>3.9555500000000004E-3</v>
      </c>
      <c r="BR22" s="360">
        <v>3.9460199999999997E-3</v>
      </c>
      <c r="BS22" s="360">
        <v>3.7084900000000001E-3</v>
      </c>
      <c r="BT22" s="360">
        <v>3.5546800000000002E-3</v>
      </c>
      <c r="BU22" s="360">
        <v>3.6878200000000001E-3</v>
      </c>
      <c r="BV22" s="360">
        <v>4.0167900000000001E-3</v>
      </c>
    </row>
    <row r="23" spans="1:74" ht="12" customHeight="1" x14ac:dyDescent="0.2">
      <c r="A23" s="603" t="s">
        <v>68</v>
      </c>
      <c r="B23" s="604" t="s">
        <v>614</v>
      </c>
      <c r="C23" s="272">
        <v>1.6685789999999999E-3</v>
      </c>
      <c r="D23" s="272">
        <v>1.560929E-3</v>
      </c>
      <c r="E23" s="272">
        <v>1.6685789999999999E-3</v>
      </c>
      <c r="F23" s="272">
        <v>1.6147539999999999E-3</v>
      </c>
      <c r="G23" s="272">
        <v>1.6685789999999999E-3</v>
      </c>
      <c r="H23" s="272">
        <v>1.6147539999999999E-3</v>
      </c>
      <c r="I23" s="272">
        <v>1.6685789999999999E-3</v>
      </c>
      <c r="J23" s="272">
        <v>1.6685789999999999E-3</v>
      </c>
      <c r="K23" s="272">
        <v>1.6147539999999999E-3</v>
      </c>
      <c r="L23" s="272">
        <v>1.6685789999999999E-3</v>
      </c>
      <c r="M23" s="272">
        <v>1.6147539999999999E-3</v>
      </c>
      <c r="N23" s="272">
        <v>1.6685789999999999E-3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1.6731509999999999E-3</v>
      </c>
      <c r="AN23" s="272">
        <v>1.5112330000000001E-3</v>
      </c>
      <c r="AO23" s="272">
        <v>1.6731509999999999E-3</v>
      </c>
      <c r="AP23" s="272">
        <v>1.619178E-3</v>
      </c>
      <c r="AQ23" s="272">
        <v>1.6731509999999999E-3</v>
      </c>
      <c r="AR23" s="272">
        <v>1.619178E-3</v>
      </c>
      <c r="AS23" s="272">
        <v>1.6731509999999999E-3</v>
      </c>
      <c r="AT23" s="272">
        <v>1.6731509999999999E-3</v>
      </c>
      <c r="AU23" s="272">
        <v>1.619178E-3</v>
      </c>
      <c r="AV23" s="272">
        <v>1.6731509999999999E-3</v>
      </c>
      <c r="AW23" s="272">
        <v>1.619178E-3</v>
      </c>
      <c r="AX23" s="272">
        <v>1.6387999999999999E-3</v>
      </c>
      <c r="AY23" s="272">
        <v>1.63568E-3</v>
      </c>
      <c r="AZ23" s="272">
        <v>1.647E-3</v>
      </c>
      <c r="BA23" s="360">
        <v>1.6446200000000001E-3</v>
      </c>
      <c r="BB23" s="360">
        <v>1.64693E-3</v>
      </c>
      <c r="BC23" s="360">
        <v>1.64455E-3</v>
      </c>
      <c r="BD23" s="360">
        <v>1.64685E-3</v>
      </c>
      <c r="BE23" s="360">
        <v>1.6444599999999999E-3</v>
      </c>
      <c r="BF23" s="360">
        <v>1.64185E-3</v>
      </c>
      <c r="BG23" s="360">
        <v>1.6439200000000001E-3</v>
      </c>
      <c r="BH23" s="360">
        <v>1.6412600000000001E-3</v>
      </c>
      <c r="BI23" s="360">
        <v>1.6432700000000001E-3</v>
      </c>
      <c r="BJ23" s="360">
        <v>1.6436700000000001E-3</v>
      </c>
      <c r="BK23" s="360">
        <v>1.6444000000000001E-3</v>
      </c>
      <c r="BL23" s="360">
        <v>1.64416E-3</v>
      </c>
      <c r="BM23" s="360">
        <v>1.64412E-3</v>
      </c>
      <c r="BN23" s="360">
        <v>1.64386E-3</v>
      </c>
      <c r="BO23" s="360">
        <v>1.6437999999999999E-3</v>
      </c>
      <c r="BP23" s="360">
        <v>1.6435200000000001E-3</v>
      </c>
      <c r="BQ23" s="360">
        <v>1.6434399999999999E-3</v>
      </c>
      <c r="BR23" s="360">
        <v>1.64358E-3</v>
      </c>
      <c r="BS23" s="360">
        <v>1.6435499999999999E-3</v>
      </c>
      <c r="BT23" s="360">
        <v>1.64376E-3</v>
      </c>
      <c r="BU23" s="360">
        <v>1.6438100000000001E-3</v>
      </c>
      <c r="BV23" s="360">
        <v>1.64382E-3</v>
      </c>
    </row>
    <row r="24" spans="1:74" ht="12" customHeight="1" x14ac:dyDescent="0.2">
      <c r="A24" s="603" t="s">
        <v>240</v>
      </c>
      <c r="B24" s="604" t="s">
        <v>501</v>
      </c>
      <c r="C24" s="272">
        <v>1.0850085291999999E-2</v>
      </c>
      <c r="D24" s="272">
        <v>1.0273592413E-2</v>
      </c>
      <c r="E24" s="272">
        <v>1.0816721608999999E-2</v>
      </c>
      <c r="F24" s="272">
        <v>1.0621625484000001E-2</v>
      </c>
      <c r="G24" s="272">
        <v>1.1022981586E-2</v>
      </c>
      <c r="H24" s="272">
        <v>1.0651761035E-2</v>
      </c>
      <c r="I24" s="272">
        <v>1.1048430429E-2</v>
      </c>
      <c r="J24" s="272">
        <v>1.1173075789E-2</v>
      </c>
      <c r="K24" s="272">
        <v>1.0746020891E-2</v>
      </c>
      <c r="L24" s="272">
        <v>1.1087505683E-2</v>
      </c>
      <c r="M24" s="272">
        <v>1.0649160381E-2</v>
      </c>
      <c r="N24" s="272">
        <v>1.1049028708E-2</v>
      </c>
      <c r="O24" s="272">
        <v>1.1787212174E-2</v>
      </c>
      <c r="P24" s="272">
        <v>1.0695935795E-2</v>
      </c>
      <c r="Q24" s="272">
        <v>1.2127135291000001E-2</v>
      </c>
      <c r="R24" s="272">
        <v>1.1691300242E-2</v>
      </c>
      <c r="S24" s="272">
        <v>1.2238357888E-2</v>
      </c>
      <c r="T24" s="272">
        <v>1.2041307941E-2</v>
      </c>
      <c r="U24" s="272">
        <v>1.2333553856999999E-2</v>
      </c>
      <c r="V24" s="272">
        <v>1.2344898070999999E-2</v>
      </c>
      <c r="W24" s="272">
        <v>1.1865755907E-2</v>
      </c>
      <c r="X24" s="272">
        <v>1.2141956767000001E-2</v>
      </c>
      <c r="Y24" s="272">
        <v>1.1704335777000001E-2</v>
      </c>
      <c r="Z24" s="272">
        <v>1.2237540598E-2</v>
      </c>
      <c r="AA24" s="272">
        <v>1.2955179557000001E-2</v>
      </c>
      <c r="AB24" s="272">
        <v>1.1165234445E-2</v>
      </c>
      <c r="AC24" s="272">
        <v>1.2380915247E-2</v>
      </c>
      <c r="AD24" s="272">
        <v>1.1994341864E-2</v>
      </c>
      <c r="AE24" s="272">
        <v>1.2626136741999999E-2</v>
      </c>
      <c r="AF24" s="272">
        <v>1.2468086289999999E-2</v>
      </c>
      <c r="AG24" s="272">
        <v>1.2891970199E-2</v>
      </c>
      <c r="AH24" s="272">
        <v>1.2830844068999999E-2</v>
      </c>
      <c r="AI24" s="272">
        <v>1.2241804306E-2</v>
      </c>
      <c r="AJ24" s="272">
        <v>1.2373978193E-2</v>
      </c>
      <c r="AK24" s="272">
        <v>1.1849850822E-2</v>
      </c>
      <c r="AL24" s="272">
        <v>1.2269702235000001E-2</v>
      </c>
      <c r="AM24" s="272">
        <v>1.3316424001999999E-2</v>
      </c>
      <c r="AN24" s="272">
        <v>1.2003288184E-2</v>
      </c>
      <c r="AO24" s="272">
        <v>1.3179693108999999E-2</v>
      </c>
      <c r="AP24" s="272">
        <v>1.2019577954000001E-2</v>
      </c>
      <c r="AQ24" s="272">
        <v>1.225368565E-2</v>
      </c>
      <c r="AR24" s="272">
        <v>1.2011024909000001E-2</v>
      </c>
      <c r="AS24" s="272">
        <v>1.2741389236E-2</v>
      </c>
      <c r="AT24" s="272">
        <v>1.2388364621E-2</v>
      </c>
      <c r="AU24" s="272">
        <v>1.201489436E-2</v>
      </c>
      <c r="AV24" s="272">
        <v>1.2597872923999999E-2</v>
      </c>
      <c r="AW24" s="272">
        <v>1.289940637E-2</v>
      </c>
      <c r="AX24" s="272">
        <v>1.24829E-2</v>
      </c>
      <c r="AY24" s="272">
        <v>1.2520399999999999E-2</v>
      </c>
      <c r="AZ24" s="272">
        <v>1.13548E-2</v>
      </c>
      <c r="BA24" s="360">
        <v>1.1905300000000001E-2</v>
      </c>
      <c r="BB24" s="360">
        <v>1.13946E-2</v>
      </c>
      <c r="BC24" s="360">
        <v>1.18593E-2</v>
      </c>
      <c r="BD24" s="360">
        <v>1.18096E-2</v>
      </c>
      <c r="BE24" s="360">
        <v>1.23938E-2</v>
      </c>
      <c r="BF24" s="360">
        <v>1.2388700000000001E-2</v>
      </c>
      <c r="BG24" s="360">
        <v>1.1953399999999999E-2</v>
      </c>
      <c r="BH24" s="360">
        <v>1.20252E-2</v>
      </c>
      <c r="BI24" s="360">
        <v>1.19536E-2</v>
      </c>
      <c r="BJ24" s="360">
        <v>1.24805E-2</v>
      </c>
      <c r="BK24" s="360">
        <v>1.2352500000000001E-2</v>
      </c>
      <c r="BL24" s="360">
        <v>1.17397E-2</v>
      </c>
      <c r="BM24" s="360">
        <v>1.18916E-2</v>
      </c>
      <c r="BN24" s="360">
        <v>1.1664300000000001E-2</v>
      </c>
      <c r="BO24" s="360">
        <v>1.1974E-2</v>
      </c>
      <c r="BP24" s="360">
        <v>1.2134000000000001E-2</v>
      </c>
      <c r="BQ24" s="360">
        <v>1.2523299999999999E-2</v>
      </c>
      <c r="BR24" s="360">
        <v>1.25133E-2</v>
      </c>
      <c r="BS24" s="360">
        <v>1.2226799999999999E-2</v>
      </c>
      <c r="BT24" s="360">
        <v>1.2074E-2</v>
      </c>
      <c r="BU24" s="360">
        <v>1.22043E-2</v>
      </c>
      <c r="BV24" s="360">
        <v>1.25752E-2</v>
      </c>
    </row>
    <row r="25" spans="1:74" ht="12" customHeight="1" x14ac:dyDescent="0.2">
      <c r="A25" s="603"/>
      <c r="B25" s="170" t="s">
        <v>504</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361"/>
      <c r="BB25" s="361"/>
      <c r="BC25" s="361"/>
      <c r="BD25" s="361"/>
      <c r="BE25" s="361"/>
      <c r="BF25" s="361"/>
      <c r="BG25" s="361"/>
      <c r="BH25" s="361"/>
      <c r="BI25" s="361"/>
      <c r="BJ25" s="361"/>
      <c r="BK25" s="361"/>
      <c r="BL25" s="361"/>
      <c r="BM25" s="361"/>
      <c r="BN25" s="361"/>
      <c r="BO25" s="361"/>
      <c r="BP25" s="361"/>
      <c r="BQ25" s="361"/>
      <c r="BR25" s="361"/>
      <c r="BS25" s="361"/>
      <c r="BT25" s="361"/>
      <c r="BU25" s="361"/>
      <c r="BV25" s="361"/>
    </row>
    <row r="26" spans="1:74" ht="12" customHeight="1" x14ac:dyDescent="0.2">
      <c r="A26" s="603" t="s">
        <v>958</v>
      </c>
      <c r="B26" s="604" t="s">
        <v>1059</v>
      </c>
      <c r="C26" s="272">
        <v>3.5573769999999998E-2</v>
      </c>
      <c r="D26" s="272">
        <v>3.3278689E-2</v>
      </c>
      <c r="E26" s="272">
        <v>3.5573769999999998E-2</v>
      </c>
      <c r="F26" s="272">
        <v>3.4426230000000002E-2</v>
      </c>
      <c r="G26" s="272">
        <v>3.5573769999999998E-2</v>
      </c>
      <c r="H26" s="272">
        <v>3.4426230000000002E-2</v>
      </c>
      <c r="I26" s="272">
        <v>3.5573769999999998E-2</v>
      </c>
      <c r="J26" s="272">
        <v>3.5573769999999998E-2</v>
      </c>
      <c r="K26" s="272">
        <v>3.4426230000000002E-2</v>
      </c>
      <c r="L26" s="272">
        <v>3.5573769999999998E-2</v>
      </c>
      <c r="M26" s="272">
        <v>3.4426230000000002E-2</v>
      </c>
      <c r="N26" s="272">
        <v>3.5573769999999998E-2</v>
      </c>
      <c r="O26" s="272">
        <v>4.9260274E-2</v>
      </c>
      <c r="P26" s="272">
        <v>4.4493151000000002E-2</v>
      </c>
      <c r="Q26" s="272">
        <v>4.9260274E-2</v>
      </c>
      <c r="R26" s="272">
        <v>4.7671233E-2</v>
      </c>
      <c r="S26" s="272">
        <v>4.9260274E-2</v>
      </c>
      <c r="T26" s="272">
        <v>4.7671233E-2</v>
      </c>
      <c r="U26" s="272">
        <v>4.9260274E-2</v>
      </c>
      <c r="V26" s="272">
        <v>4.9260274E-2</v>
      </c>
      <c r="W26" s="272">
        <v>4.7671233E-2</v>
      </c>
      <c r="X26" s="272">
        <v>4.9260274E-2</v>
      </c>
      <c r="Y26" s="272">
        <v>4.7671233E-2</v>
      </c>
      <c r="Z26" s="272">
        <v>4.9260274E-2</v>
      </c>
      <c r="AA26" s="272">
        <v>4.9260274E-2</v>
      </c>
      <c r="AB26" s="272">
        <v>4.4493151000000002E-2</v>
      </c>
      <c r="AC26" s="272">
        <v>4.9260274E-2</v>
      </c>
      <c r="AD26" s="272">
        <v>4.7671233E-2</v>
      </c>
      <c r="AE26" s="272">
        <v>4.9260274E-2</v>
      </c>
      <c r="AF26" s="272">
        <v>4.7671233E-2</v>
      </c>
      <c r="AG26" s="272">
        <v>4.9260274E-2</v>
      </c>
      <c r="AH26" s="272">
        <v>4.9260274E-2</v>
      </c>
      <c r="AI26" s="272">
        <v>4.7671233E-2</v>
      </c>
      <c r="AJ26" s="272">
        <v>4.9260274E-2</v>
      </c>
      <c r="AK26" s="272">
        <v>4.7671233E-2</v>
      </c>
      <c r="AL26" s="272">
        <v>4.9260274E-2</v>
      </c>
      <c r="AM26" s="272">
        <v>3.7979671E-2</v>
      </c>
      <c r="AN26" s="272">
        <v>3.4304218999999997E-2</v>
      </c>
      <c r="AO26" s="272">
        <v>3.7979671E-2</v>
      </c>
      <c r="AP26" s="272">
        <v>3.6754520999999998E-2</v>
      </c>
      <c r="AQ26" s="272">
        <v>3.7979671E-2</v>
      </c>
      <c r="AR26" s="272">
        <v>3.6754520999999998E-2</v>
      </c>
      <c r="AS26" s="272">
        <v>3.7979671E-2</v>
      </c>
      <c r="AT26" s="272">
        <v>3.7979671E-2</v>
      </c>
      <c r="AU26" s="272">
        <v>3.6754520999999998E-2</v>
      </c>
      <c r="AV26" s="272">
        <v>3.7979671E-2</v>
      </c>
      <c r="AW26" s="272">
        <v>3.6754520999999998E-2</v>
      </c>
      <c r="AX26" s="272">
        <v>3.7983896508999998E-2</v>
      </c>
      <c r="AY26" s="272">
        <v>3.5497672700000003E-2</v>
      </c>
      <c r="AZ26" s="272">
        <v>3.2062414260999997E-2</v>
      </c>
      <c r="BA26" s="360">
        <v>3.54977E-2</v>
      </c>
      <c r="BB26" s="360">
        <v>3.4352599999999997E-2</v>
      </c>
      <c r="BC26" s="360">
        <v>3.54977E-2</v>
      </c>
      <c r="BD26" s="360">
        <v>3.4352599999999997E-2</v>
      </c>
      <c r="BE26" s="360">
        <v>3.54977E-2</v>
      </c>
      <c r="BF26" s="360">
        <v>3.54977E-2</v>
      </c>
      <c r="BG26" s="360">
        <v>3.4352599999999997E-2</v>
      </c>
      <c r="BH26" s="360">
        <v>3.54977E-2</v>
      </c>
      <c r="BI26" s="360">
        <v>3.4352599999999997E-2</v>
      </c>
      <c r="BJ26" s="360">
        <v>3.54977E-2</v>
      </c>
      <c r="BK26" s="360">
        <v>3.54977E-2</v>
      </c>
      <c r="BL26" s="360">
        <v>3.54977E-2</v>
      </c>
      <c r="BM26" s="360">
        <v>3.54977E-2</v>
      </c>
      <c r="BN26" s="360">
        <v>3.54977E-2</v>
      </c>
      <c r="BO26" s="360">
        <v>3.54977E-2</v>
      </c>
      <c r="BP26" s="360">
        <v>3.54977E-2</v>
      </c>
      <c r="BQ26" s="360">
        <v>3.54977E-2</v>
      </c>
      <c r="BR26" s="360">
        <v>3.54977E-2</v>
      </c>
      <c r="BS26" s="360">
        <v>3.54977E-2</v>
      </c>
      <c r="BT26" s="360">
        <v>3.54977E-2</v>
      </c>
      <c r="BU26" s="360">
        <v>3.54977E-2</v>
      </c>
      <c r="BV26" s="360">
        <v>3.54977E-2</v>
      </c>
    </row>
    <row r="27" spans="1:74" ht="12" customHeight="1" x14ac:dyDescent="0.2">
      <c r="A27" s="603" t="s">
        <v>786</v>
      </c>
      <c r="B27" s="604" t="s">
        <v>614</v>
      </c>
      <c r="C27" s="272">
        <v>3.3540979999999998E-3</v>
      </c>
      <c r="D27" s="272">
        <v>3.1377050000000002E-3</v>
      </c>
      <c r="E27" s="272">
        <v>3.3540979999999998E-3</v>
      </c>
      <c r="F27" s="272">
        <v>3.2459020000000002E-3</v>
      </c>
      <c r="G27" s="272">
        <v>3.3540979999999998E-3</v>
      </c>
      <c r="H27" s="272">
        <v>3.2459020000000002E-3</v>
      </c>
      <c r="I27" s="272">
        <v>3.3540979999999998E-3</v>
      </c>
      <c r="J27" s="272">
        <v>3.3540979999999998E-3</v>
      </c>
      <c r="K27" s="272">
        <v>3.2459020000000002E-3</v>
      </c>
      <c r="L27" s="272">
        <v>3.3540979999999998E-3</v>
      </c>
      <c r="M27" s="272">
        <v>3.2459020000000002E-3</v>
      </c>
      <c r="N27" s="272">
        <v>3.3540979999999998E-3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3.3632879999999999E-3</v>
      </c>
      <c r="AB27" s="272">
        <v>3.0378079999999999E-3</v>
      </c>
      <c r="AC27" s="272">
        <v>3.3632879999999999E-3</v>
      </c>
      <c r="AD27" s="272">
        <v>3.254795E-3</v>
      </c>
      <c r="AE27" s="272">
        <v>3.3632879999999999E-3</v>
      </c>
      <c r="AF27" s="272">
        <v>3.254795E-3</v>
      </c>
      <c r="AG27" s="272">
        <v>3.3632879999999999E-3</v>
      </c>
      <c r="AH27" s="272">
        <v>3.3632879999999999E-3</v>
      </c>
      <c r="AI27" s="272">
        <v>3.254795E-3</v>
      </c>
      <c r="AJ27" s="272">
        <v>3.3632879999999999E-3</v>
      </c>
      <c r="AK27" s="272">
        <v>3.254795E-3</v>
      </c>
      <c r="AL27" s="272">
        <v>3.3632879999999999E-3</v>
      </c>
      <c r="AM27" s="272">
        <v>3.4238269999999999E-3</v>
      </c>
      <c r="AN27" s="272">
        <v>3.0924889999999999E-3</v>
      </c>
      <c r="AO27" s="272">
        <v>3.4238269999999999E-3</v>
      </c>
      <c r="AP27" s="272">
        <v>3.3133809999999998E-3</v>
      </c>
      <c r="AQ27" s="272">
        <v>3.4238269999999999E-3</v>
      </c>
      <c r="AR27" s="272">
        <v>3.3133809999999998E-3</v>
      </c>
      <c r="AS27" s="272">
        <v>3.4238269999999999E-3</v>
      </c>
      <c r="AT27" s="272">
        <v>3.4238269999999999E-3</v>
      </c>
      <c r="AU27" s="272">
        <v>3.3133809999999998E-3</v>
      </c>
      <c r="AV27" s="272">
        <v>3.4238269999999999E-3</v>
      </c>
      <c r="AW27" s="272">
        <v>3.3133809999999998E-3</v>
      </c>
      <c r="AX27" s="272">
        <v>3.4240907192000002E-3</v>
      </c>
      <c r="AY27" s="272">
        <v>3.7515382581000001E-3</v>
      </c>
      <c r="AZ27" s="272">
        <v>3.3884855929E-3</v>
      </c>
      <c r="BA27" s="360">
        <v>3.7515399999999998E-3</v>
      </c>
      <c r="BB27" s="360">
        <v>3.6305199999999999E-3</v>
      </c>
      <c r="BC27" s="360">
        <v>3.7515399999999998E-3</v>
      </c>
      <c r="BD27" s="360">
        <v>3.6305199999999999E-3</v>
      </c>
      <c r="BE27" s="360">
        <v>3.7515399999999998E-3</v>
      </c>
      <c r="BF27" s="360">
        <v>3.7515399999999998E-3</v>
      </c>
      <c r="BG27" s="360">
        <v>3.6305199999999999E-3</v>
      </c>
      <c r="BH27" s="360">
        <v>3.7515399999999998E-3</v>
      </c>
      <c r="BI27" s="360">
        <v>3.6305199999999999E-3</v>
      </c>
      <c r="BJ27" s="360">
        <v>3.7515399999999998E-3</v>
      </c>
      <c r="BK27" s="360">
        <v>3.7515399999999998E-3</v>
      </c>
      <c r="BL27" s="360">
        <v>3.7515399999999998E-3</v>
      </c>
      <c r="BM27" s="360">
        <v>3.7515399999999998E-3</v>
      </c>
      <c r="BN27" s="360">
        <v>3.7515399999999998E-3</v>
      </c>
      <c r="BO27" s="360">
        <v>3.7515399999999998E-3</v>
      </c>
      <c r="BP27" s="360">
        <v>3.7515399999999998E-3</v>
      </c>
      <c r="BQ27" s="360">
        <v>3.7515399999999998E-3</v>
      </c>
      <c r="BR27" s="360">
        <v>3.7515399999999998E-3</v>
      </c>
      <c r="BS27" s="360">
        <v>3.7515399999999998E-3</v>
      </c>
      <c r="BT27" s="360">
        <v>3.7515399999999998E-3</v>
      </c>
      <c r="BU27" s="360">
        <v>3.7515399999999998E-3</v>
      </c>
      <c r="BV27" s="360">
        <v>3.7515399999999998E-3</v>
      </c>
    </row>
    <row r="28" spans="1:74" ht="12" customHeight="1" x14ac:dyDescent="0.2">
      <c r="A28" s="603" t="s">
        <v>26</v>
      </c>
      <c r="B28" s="604" t="s">
        <v>505</v>
      </c>
      <c r="C28" s="272">
        <v>1.5769099000000002E-2</v>
      </c>
      <c r="D28" s="272">
        <v>1.4751738E-2</v>
      </c>
      <c r="E28" s="272">
        <v>1.5769099000000002E-2</v>
      </c>
      <c r="F28" s="272">
        <v>1.5260418E-2</v>
      </c>
      <c r="G28" s="272">
        <v>1.5769099000000002E-2</v>
      </c>
      <c r="H28" s="272">
        <v>1.5260418E-2</v>
      </c>
      <c r="I28" s="272">
        <v>1.5769099000000002E-2</v>
      </c>
      <c r="J28" s="272">
        <v>1.5769099000000002E-2</v>
      </c>
      <c r="K28" s="272">
        <v>1.5260418E-2</v>
      </c>
      <c r="L28" s="272">
        <v>1.5769099000000002E-2</v>
      </c>
      <c r="M28" s="272">
        <v>1.5260418E-2</v>
      </c>
      <c r="N28" s="272">
        <v>1.5769099000000002E-2</v>
      </c>
      <c r="O28" s="272">
        <v>1.8598369999999999E-2</v>
      </c>
      <c r="P28" s="272">
        <v>1.6798527000000001E-2</v>
      </c>
      <c r="Q28" s="272">
        <v>1.8598369999999999E-2</v>
      </c>
      <c r="R28" s="272">
        <v>1.7998422E-2</v>
      </c>
      <c r="S28" s="272">
        <v>1.8598369999999999E-2</v>
      </c>
      <c r="T28" s="272">
        <v>1.7998422E-2</v>
      </c>
      <c r="U28" s="272">
        <v>1.8598369999999999E-2</v>
      </c>
      <c r="V28" s="272">
        <v>1.8598369999999999E-2</v>
      </c>
      <c r="W28" s="272">
        <v>1.7998422E-2</v>
      </c>
      <c r="X28" s="272">
        <v>1.8598369999999999E-2</v>
      </c>
      <c r="Y28" s="272">
        <v>1.7998422E-2</v>
      </c>
      <c r="Z28" s="272">
        <v>1.8598369999999999E-2</v>
      </c>
      <c r="AA28" s="272">
        <v>2.1388125000000001E-2</v>
      </c>
      <c r="AB28" s="272">
        <v>1.9318306E-2</v>
      </c>
      <c r="AC28" s="272">
        <v>2.1388125000000001E-2</v>
      </c>
      <c r="AD28" s="272">
        <v>2.0698185000000001E-2</v>
      </c>
      <c r="AE28" s="272">
        <v>2.1388125000000001E-2</v>
      </c>
      <c r="AF28" s="272">
        <v>2.0698185000000001E-2</v>
      </c>
      <c r="AG28" s="272">
        <v>2.1388125000000001E-2</v>
      </c>
      <c r="AH28" s="272">
        <v>2.1388125000000001E-2</v>
      </c>
      <c r="AI28" s="272">
        <v>2.0698185000000001E-2</v>
      </c>
      <c r="AJ28" s="272">
        <v>2.1388125000000001E-2</v>
      </c>
      <c r="AK28" s="272">
        <v>2.0698185000000001E-2</v>
      </c>
      <c r="AL28" s="272">
        <v>2.1388125000000001E-2</v>
      </c>
      <c r="AM28" s="272">
        <v>2.3826370999999999E-2</v>
      </c>
      <c r="AN28" s="272">
        <v>2.1520593000000001E-2</v>
      </c>
      <c r="AO28" s="272">
        <v>2.3826370999999999E-2</v>
      </c>
      <c r="AP28" s="272">
        <v>2.3057779E-2</v>
      </c>
      <c r="AQ28" s="272">
        <v>2.3826370999999999E-2</v>
      </c>
      <c r="AR28" s="272">
        <v>2.3057779E-2</v>
      </c>
      <c r="AS28" s="272">
        <v>2.3826370999999999E-2</v>
      </c>
      <c r="AT28" s="272">
        <v>2.3826370999999999E-2</v>
      </c>
      <c r="AU28" s="272">
        <v>2.3057779E-2</v>
      </c>
      <c r="AV28" s="272">
        <v>2.3826370999999999E-2</v>
      </c>
      <c r="AW28" s="272">
        <v>2.3057779E-2</v>
      </c>
      <c r="AX28" s="272">
        <v>2.3834376588999999E-2</v>
      </c>
      <c r="AY28" s="272">
        <v>2.6378769316999999E-2</v>
      </c>
      <c r="AZ28" s="272">
        <v>2.3825984633000001E-2</v>
      </c>
      <c r="BA28" s="360">
        <v>2.6378800000000001E-2</v>
      </c>
      <c r="BB28" s="360">
        <v>2.55278E-2</v>
      </c>
      <c r="BC28" s="360">
        <v>2.6378800000000001E-2</v>
      </c>
      <c r="BD28" s="360">
        <v>2.55278E-2</v>
      </c>
      <c r="BE28" s="360">
        <v>2.6378800000000001E-2</v>
      </c>
      <c r="BF28" s="360">
        <v>2.6378800000000001E-2</v>
      </c>
      <c r="BG28" s="360">
        <v>2.55278E-2</v>
      </c>
      <c r="BH28" s="360">
        <v>2.6378800000000001E-2</v>
      </c>
      <c r="BI28" s="360">
        <v>2.55278E-2</v>
      </c>
      <c r="BJ28" s="360">
        <v>2.6378800000000001E-2</v>
      </c>
      <c r="BK28" s="360">
        <v>3.0249700000000001E-2</v>
      </c>
      <c r="BL28" s="360">
        <v>2.7322300000000001E-2</v>
      </c>
      <c r="BM28" s="360">
        <v>3.0249700000000001E-2</v>
      </c>
      <c r="BN28" s="360">
        <v>2.9273899999999999E-2</v>
      </c>
      <c r="BO28" s="360">
        <v>3.0249700000000001E-2</v>
      </c>
      <c r="BP28" s="360">
        <v>2.9273899999999999E-2</v>
      </c>
      <c r="BQ28" s="360">
        <v>3.0249700000000001E-2</v>
      </c>
      <c r="BR28" s="360">
        <v>3.0249700000000001E-2</v>
      </c>
      <c r="BS28" s="360">
        <v>2.9273899999999999E-2</v>
      </c>
      <c r="BT28" s="360">
        <v>3.0249700000000001E-2</v>
      </c>
      <c r="BU28" s="360">
        <v>2.9273899999999999E-2</v>
      </c>
      <c r="BV28" s="360">
        <v>3.0249700000000001E-2</v>
      </c>
    </row>
    <row r="29" spans="1:74" ht="12" customHeight="1" x14ac:dyDescent="0.2">
      <c r="A29" s="602" t="s">
        <v>27</v>
      </c>
      <c r="B29" s="604" t="s">
        <v>501</v>
      </c>
      <c r="C29" s="272">
        <v>5.4696966999999999E-2</v>
      </c>
      <c r="D29" s="272">
        <v>5.1168131999999998E-2</v>
      </c>
      <c r="E29" s="272">
        <v>5.4696966999999999E-2</v>
      </c>
      <c r="F29" s="272">
        <v>5.2932550000000002E-2</v>
      </c>
      <c r="G29" s="272">
        <v>5.4696966999999999E-2</v>
      </c>
      <c r="H29" s="272">
        <v>5.2932550000000002E-2</v>
      </c>
      <c r="I29" s="272">
        <v>5.4696966999999999E-2</v>
      </c>
      <c r="J29" s="272">
        <v>5.4696966999999999E-2</v>
      </c>
      <c r="K29" s="272">
        <v>5.2932550000000002E-2</v>
      </c>
      <c r="L29" s="272">
        <v>5.4696966999999999E-2</v>
      </c>
      <c r="M29" s="272">
        <v>5.2932550000000002E-2</v>
      </c>
      <c r="N29" s="272">
        <v>5.4696966999999999E-2</v>
      </c>
      <c r="O29" s="272">
        <v>7.1221932000000002E-2</v>
      </c>
      <c r="P29" s="272">
        <v>6.4329486000000005E-2</v>
      </c>
      <c r="Q29" s="272">
        <v>7.1221932000000002E-2</v>
      </c>
      <c r="R29" s="272">
        <v>6.8924449999999998E-2</v>
      </c>
      <c r="S29" s="272">
        <v>7.1221932000000002E-2</v>
      </c>
      <c r="T29" s="272">
        <v>6.8924449999999998E-2</v>
      </c>
      <c r="U29" s="272">
        <v>7.1221932000000002E-2</v>
      </c>
      <c r="V29" s="272">
        <v>7.1221932000000002E-2</v>
      </c>
      <c r="W29" s="272">
        <v>6.8924449999999998E-2</v>
      </c>
      <c r="X29" s="272">
        <v>7.1221932000000002E-2</v>
      </c>
      <c r="Y29" s="272">
        <v>6.8924449999999998E-2</v>
      </c>
      <c r="Z29" s="272">
        <v>7.1221932000000002E-2</v>
      </c>
      <c r="AA29" s="272">
        <v>7.4011687000000007E-2</v>
      </c>
      <c r="AB29" s="272">
        <v>6.6849265000000005E-2</v>
      </c>
      <c r="AC29" s="272">
        <v>7.4011687000000007E-2</v>
      </c>
      <c r="AD29" s="272">
        <v>7.1624213000000006E-2</v>
      </c>
      <c r="AE29" s="272">
        <v>7.4011687000000007E-2</v>
      </c>
      <c r="AF29" s="272">
        <v>7.1624213000000006E-2</v>
      </c>
      <c r="AG29" s="272">
        <v>7.4011687000000007E-2</v>
      </c>
      <c r="AH29" s="272">
        <v>7.4011687000000007E-2</v>
      </c>
      <c r="AI29" s="272">
        <v>7.1624213000000006E-2</v>
      </c>
      <c r="AJ29" s="272">
        <v>7.4011687000000007E-2</v>
      </c>
      <c r="AK29" s="272">
        <v>7.1624213000000006E-2</v>
      </c>
      <c r="AL29" s="272">
        <v>7.4011687000000007E-2</v>
      </c>
      <c r="AM29" s="272">
        <v>6.5229868999999996E-2</v>
      </c>
      <c r="AN29" s="272">
        <v>5.8917300999999998E-2</v>
      </c>
      <c r="AO29" s="272">
        <v>6.5229868999999996E-2</v>
      </c>
      <c r="AP29" s="272">
        <v>6.3125681000000003E-2</v>
      </c>
      <c r="AQ29" s="272">
        <v>6.5229868999999996E-2</v>
      </c>
      <c r="AR29" s="272">
        <v>6.3125681000000003E-2</v>
      </c>
      <c r="AS29" s="272">
        <v>6.5229868999999996E-2</v>
      </c>
      <c r="AT29" s="272">
        <v>6.5229868999999996E-2</v>
      </c>
      <c r="AU29" s="272">
        <v>6.3125681000000003E-2</v>
      </c>
      <c r="AV29" s="272">
        <v>6.5229868999999996E-2</v>
      </c>
      <c r="AW29" s="272">
        <v>6.3125681000000003E-2</v>
      </c>
      <c r="AX29" s="272">
        <v>6.5242363817999999E-2</v>
      </c>
      <c r="AY29" s="272">
        <v>6.5627980274999997E-2</v>
      </c>
      <c r="AZ29" s="272">
        <v>5.9276884485999999E-2</v>
      </c>
      <c r="BA29" s="360">
        <v>6.5628000000000006E-2</v>
      </c>
      <c r="BB29" s="360">
        <v>6.3510899999999995E-2</v>
      </c>
      <c r="BC29" s="360">
        <v>6.5628000000000006E-2</v>
      </c>
      <c r="BD29" s="360">
        <v>6.3510899999999995E-2</v>
      </c>
      <c r="BE29" s="360">
        <v>6.5628000000000006E-2</v>
      </c>
      <c r="BF29" s="360">
        <v>6.5628000000000006E-2</v>
      </c>
      <c r="BG29" s="360">
        <v>6.3510899999999995E-2</v>
      </c>
      <c r="BH29" s="360">
        <v>6.5628000000000006E-2</v>
      </c>
      <c r="BI29" s="360">
        <v>6.3510899999999995E-2</v>
      </c>
      <c r="BJ29" s="360">
        <v>6.5628000000000006E-2</v>
      </c>
      <c r="BK29" s="360">
        <v>6.9498900000000002E-2</v>
      </c>
      <c r="BL29" s="360">
        <v>6.6571500000000006E-2</v>
      </c>
      <c r="BM29" s="360">
        <v>6.9498900000000002E-2</v>
      </c>
      <c r="BN29" s="360">
        <v>6.8523100000000003E-2</v>
      </c>
      <c r="BO29" s="360">
        <v>6.9498900000000002E-2</v>
      </c>
      <c r="BP29" s="360">
        <v>6.8523100000000003E-2</v>
      </c>
      <c r="BQ29" s="360">
        <v>6.9498900000000002E-2</v>
      </c>
      <c r="BR29" s="360">
        <v>6.9498900000000002E-2</v>
      </c>
      <c r="BS29" s="360">
        <v>6.8523100000000003E-2</v>
      </c>
      <c r="BT29" s="360">
        <v>6.9498900000000002E-2</v>
      </c>
      <c r="BU29" s="360">
        <v>6.8523100000000003E-2</v>
      </c>
      <c r="BV29" s="360">
        <v>6.9498900000000002E-2</v>
      </c>
    </row>
    <row r="30" spans="1:74" ht="12" customHeight="1" x14ac:dyDescent="0.2">
      <c r="A30" s="602"/>
      <c r="B30" s="170" t="s">
        <v>506</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362"/>
      <c r="BB30" s="362"/>
      <c r="BC30" s="362"/>
      <c r="BD30" s="362"/>
      <c r="BE30" s="362"/>
      <c r="BF30" s="362"/>
      <c r="BG30" s="362"/>
      <c r="BH30" s="362"/>
      <c r="BI30" s="362"/>
      <c r="BJ30" s="362"/>
      <c r="BK30" s="362"/>
      <c r="BL30" s="362"/>
      <c r="BM30" s="362"/>
      <c r="BN30" s="362"/>
      <c r="BO30" s="362"/>
      <c r="BP30" s="362"/>
      <c r="BQ30" s="362"/>
      <c r="BR30" s="362"/>
      <c r="BS30" s="362"/>
      <c r="BT30" s="362"/>
      <c r="BU30" s="362"/>
      <c r="BV30" s="362"/>
    </row>
    <row r="31" spans="1:74" ht="12" customHeight="1" x14ac:dyDescent="0.2">
      <c r="A31" s="602" t="s">
        <v>507</v>
      </c>
      <c r="B31" s="604" t="s">
        <v>508</v>
      </c>
      <c r="C31" s="272">
        <v>8.1457440529000003E-2</v>
      </c>
      <c r="D31" s="272">
        <v>8.1354048826000003E-2</v>
      </c>
      <c r="E31" s="272">
        <v>8.7625473792999994E-2</v>
      </c>
      <c r="F31" s="272">
        <v>8.6190548751999996E-2</v>
      </c>
      <c r="G31" s="272">
        <v>9.1953973804E-2</v>
      </c>
      <c r="H31" s="272">
        <v>8.9578386869999999E-2</v>
      </c>
      <c r="I31" s="272">
        <v>8.7679334844000006E-2</v>
      </c>
      <c r="J31" s="272">
        <v>9.4634738460999998E-2</v>
      </c>
      <c r="K31" s="272">
        <v>8.2723654297999993E-2</v>
      </c>
      <c r="L31" s="272">
        <v>9.1503587139000003E-2</v>
      </c>
      <c r="M31" s="272">
        <v>8.2881868989000004E-2</v>
      </c>
      <c r="N31" s="272">
        <v>8.5529976682000006E-2</v>
      </c>
      <c r="O31" s="272">
        <v>8.3220699408000004E-2</v>
      </c>
      <c r="P31" s="272">
        <v>7.7027845711999998E-2</v>
      </c>
      <c r="Q31" s="272">
        <v>8.8635025078000002E-2</v>
      </c>
      <c r="R31" s="272">
        <v>8.8737206188999995E-2</v>
      </c>
      <c r="S31" s="272">
        <v>9.3013553366999999E-2</v>
      </c>
      <c r="T31" s="272">
        <v>9.2592294227999999E-2</v>
      </c>
      <c r="U31" s="272">
        <v>9.1425824111000004E-2</v>
      </c>
      <c r="V31" s="272">
        <v>9.1218975711999994E-2</v>
      </c>
      <c r="W31" s="272">
        <v>8.9558018668000006E-2</v>
      </c>
      <c r="X31" s="272">
        <v>9.3362626359000001E-2</v>
      </c>
      <c r="Y31" s="272">
        <v>8.9007681165000005E-2</v>
      </c>
      <c r="Z31" s="272">
        <v>9.2062363967999994E-2</v>
      </c>
      <c r="AA31" s="272">
        <v>8.6509686727000004E-2</v>
      </c>
      <c r="AB31" s="272">
        <v>8.1974154347000006E-2</v>
      </c>
      <c r="AC31" s="272">
        <v>8.7335359082999997E-2</v>
      </c>
      <c r="AD31" s="272">
        <v>8.9205216648999996E-2</v>
      </c>
      <c r="AE31" s="272">
        <v>9.3417479794999994E-2</v>
      </c>
      <c r="AF31" s="272">
        <v>9.1516250987000003E-2</v>
      </c>
      <c r="AG31" s="272">
        <v>9.5295407255000006E-2</v>
      </c>
      <c r="AH31" s="272">
        <v>9.4863158446000004E-2</v>
      </c>
      <c r="AI31" s="272">
        <v>8.8272918524000002E-2</v>
      </c>
      <c r="AJ31" s="272">
        <v>9.5772689152000004E-2</v>
      </c>
      <c r="AK31" s="272">
        <v>9.1226076042999996E-2</v>
      </c>
      <c r="AL31" s="272">
        <v>9.3610271953999999E-2</v>
      </c>
      <c r="AM31" s="272">
        <v>8.9421555967999999E-2</v>
      </c>
      <c r="AN31" s="272">
        <v>8.2761677423999994E-2</v>
      </c>
      <c r="AO31" s="272">
        <v>9.3860476858000003E-2</v>
      </c>
      <c r="AP31" s="272">
        <v>8.9962776763999996E-2</v>
      </c>
      <c r="AQ31" s="272">
        <v>9.7969672640000005E-2</v>
      </c>
      <c r="AR31" s="272">
        <v>9.6405101627000001E-2</v>
      </c>
      <c r="AS31" s="272">
        <v>9.8252451721E-2</v>
      </c>
      <c r="AT31" s="272">
        <v>9.9125587362000001E-2</v>
      </c>
      <c r="AU31" s="272">
        <v>9.5177620057000006E-2</v>
      </c>
      <c r="AV31" s="272">
        <v>9.7137203653999998E-2</v>
      </c>
      <c r="AW31" s="272">
        <v>9.3751619174999995E-2</v>
      </c>
      <c r="AX31" s="272">
        <v>9.4450300000000001E-2</v>
      </c>
      <c r="AY31" s="272">
        <v>9.2739100000000005E-2</v>
      </c>
      <c r="AZ31" s="272">
        <v>8.9723399999999995E-2</v>
      </c>
      <c r="BA31" s="360">
        <v>9.61872E-2</v>
      </c>
      <c r="BB31" s="360">
        <v>9.4694600000000004E-2</v>
      </c>
      <c r="BC31" s="360">
        <v>9.8945500000000006E-2</v>
      </c>
      <c r="BD31" s="360">
        <v>9.7445900000000002E-2</v>
      </c>
      <c r="BE31" s="360">
        <v>0.1013337</v>
      </c>
      <c r="BF31" s="360">
        <v>0.1021951</v>
      </c>
      <c r="BG31" s="360">
        <v>9.5330200000000004E-2</v>
      </c>
      <c r="BH31" s="360">
        <v>9.9623500000000004E-2</v>
      </c>
      <c r="BI31" s="360">
        <v>9.4346700000000006E-2</v>
      </c>
      <c r="BJ31" s="360">
        <v>9.7192299999999995E-2</v>
      </c>
      <c r="BK31" s="360">
        <v>9.1788099999999997E-2</v>
      </c>
      <c r="BL31" s="360">
        <v>8.44916E-2</v>
      </c>
      <c r="BM31" s="360">
        <v>9.6054200000000006E-2</v>
      </c>
      <c r="BN31" s="360">
        <v>9.4067399999999995E-2</v>
      </c>
      <c r="BO31" s="360">
        <v>9.8488999999999993E-2</v>
      </c>
      <c r="BP31" s="360">
        <v>9.6699199999999999E-2</v>
      </c>
      <c r="BQ31" s="360">
        <v>0.1011142</v>
      </c>
      <c r="BR31" s="360">
        <v>0.1014042</v>
      </c>
      <c r="BS31" s="360">
        <v>9.4631400000000004E-2</v>
      </c>
      <c r="BT31" s="360">
        <v>9.8969100000000004E-2</v>
      </c>
      <c r="BU31" s="360">
        <v>9.4451300000000002E-2</v>
      </c>
      <c r="BV31" s="360">
        <v>9.6701300000000004E-2</v>
      </c>
    </row>
    <row r="32" spans="1:74" ht="12" customHeight="1" x14ac:dyDescent="0.2">
      <c r="A32" s="602" t="s">
        <v>48</v>
      </c>
      <c r="B32" s="604" t="s">
        <v>1300</v>
      </c>
      <c r="C32" s="272">
        <v>5.5835581931000001E-3</v>
      </c>
      <c r="D32" s="272">
        <v>7.7687012093000003E-3</v>
      </c>
      <c r="E32" s="272">
        <v>1.1187132165E-2</v>
      </c>
      <c r="F32" s="272">
        <v>1.1785389597E-2</v>
      </c>
      <c r="G32" s="272">
        <v>1.2384804427000001E-2</v>
      </c>
      <c r="H32" s="272">
        <v>1.2772045750999999E-2</v>
      </c>
      <c r="I32" s="272">
        <v>1.0464090628E-2</v>
      </c>
      <c r="J32" s="272">
        <v>1.1139672898999999E-2</v>
      </c>
      <c r="K32" s="272">
        <v>9.5441699453999995E-3</v>
      </c>
      <c r="L32" s="272">
        <v>8.7358881113999993E-3</v>
      </c>
      <c r="M32" s="272">
        <v>8.9886453946000002E-3</v>
      </c>
      <c r="N32" s="272">
        <v>7.1354227667000001E-3</v>
      </c>
      <c r="O32" s="272">
        <v>8.8928478623999992E-3</v>
      </c>
      <c r="P32" s="272">
        <v>1.0387205050000001E-2</v>
      </c>
      <c r="Q32" s="272">
        <v>1.3227823299E-2</v>
      </c>
      <c r="R32" s="272">
        <v>1.3933357182000001E-2</v>
      </c>
      <c r="S32" s="272">
        <v>1.4048205899999999E-2</v>
      </c>
      <c r="T32" s="272">
        <v>1.8009927046000001E-2</v>
      </c>
      <c r="U32" s="272">
        <v>1.6806922615999999E-2</v>
      </c>
      <c r="V32" s="272">
        <v>1.7937558996999999E-2</v>
      </c>
      <c r="W32" s="272">
        <v>2.1209689430000001E-2</v>
      </c>
      <c r="X32" s="272">
        <v>2.4537574802000001E-2</v>
      </c>
      <c r="Y32" s="272">
        <v>2.1354409171E-2</v>
      </c>
      <c r="Z32" s="272">
        <v>2.5139090499999999E-2</v>
      </c>
      <c r="AA32" s="272">
        <v>1.1812645379E-2</v>
      </c>
      <c r="AB32" s="272">
        <v>1.0606495244E-2</v>
      </c>
      <c r="AC32" s="272">
        <v>1.5686886268000001E-2</v>
      </c>
      <c r="AD32" s="272">
        <v>1.484943536E-2</v>
      </c>
      <c r="AE32" s="272">
        <v>1.6691441578999999E-2</v>
      </c>
      <c r="AF32" s="272">
        <v>1.6070156503000001E-2</v>
      </c>
      <c r="AG32" s="272">
        <v>1.6980404083999999E-2</v>
      </c>
      <c r="AH32" s="272">
        <v>2.1437409471E-2</v>
      </c>
      <c r="AI32" s="272">
        <v>1.9926064183000001E-2</v>
      </c>
      <c r="AJ32" s="272">
        <v>1.8404681623000001E-2</v>
      </c>
      <c r="AK32" s="272">
        <v>1.6568232735000001E-2</v>
      </c>
      <c r="AL32" s="272">
        <v>1.8973217939E-2</v>
      </c>
      <c r="AM32" s="272">
        <v>8.3487861106999999E-3</v>
      </c>
      <c r="AN32" s="272">
        <v>1.2519663602999999E-2</v>
      </c>
      <c r="AO32" s="272">
        <v>1.347589142E-2</v>
      </c>
      <c r="AP32" s="272">
        <v>1.6051426851999999E-2</v>
      </c>
      <c r="AQ32" s="272">
        <v>1.9206859717000001E-2</v>
      </c>
      <c r="AR32" s="272">
        <v>2.2461734090000001E-2</v>
      </c>
      <c r="AS32" s="272">
        <v>2.1158500223999999E-2</v>
      </c>
      <c r="AT32" s="272">
        <v>2.1310004582999999E-2</v>
      </c>
      <c r="AU32" s="272">
        <v>2.1566400493000001E-2</v>
      </c>
      <c r="AV32" s="272">
        <v>1.9938046928999999E-2</v>
      </c>
      <c r="AW32" s="272">
        <v>1.7652020764E-2</v>
      </c>
      <c r="AX32" s="272">
        <v>2.0193724850999999E-2</v>
      </c>
      <c r="AY32" s="272">
        <v>1.9583099999999999E-2</v>
      </c>
      <c r="AZ32" s="272">
        <v>1.9861400000000001E-2</v>
      </c>
      <c r="BA32" s="360">
        <v>2.3887499999999999E-2</v>
      </c>
      <c r="BB32" s="360">
        <v>2.2756700000000001E-2</v>
      </c>
      <c r="BC32" s="360">
        <v>2.4135299999999998E-2</v>
      </c>
      <c r="BD32" s="360">
        <v>2.4752799999999998E-2</v>
      </c>
      <c r="BE32" s="360">
        <v>2.6807399999999999E-2</v>
      </c>
      <c r="BF32" s="360">
        <v>2.77624E-2</v>
      </c>
      <c r="BG32" s="360">
        <v>2.6610999999999999E-2</v>
      </c>
      <c r="BH32" s="360">
        <v>2.66745E-2</v>
      </c>
      <c r="BI32" s="360">
        <v>2.7210100000000001E-2</v>
      </c>
      <c r="BJ32" s="360">
        <v>2.6706299999999999E-2</v>
      </c>
      <c r="BK32" s="360">
        <v>2.3606200000000001E-2</v>
      </c>
      <c r="BL32" s="360">
        <v>2.1325199999999999E-2</v>
      </c>
      <c r="BM32" s="360">
        <v>2.4648E-2</v>
      </c>
      <c r="BN32" s="360">
        <v>2.3495100000000001E-2</v>
      </c>
      <c r="BO32" s="360">
        <v>2.4929900000000001E-2</v>
      </c>
      <c r="BP32" s="360">
        <v>2.55407E-2</v>
      </c>
      <c r="BQ32" s="360">
        <v>2.7641200000000001E-2</v>
      </c>
      <c r="BR32" s="360">
        <v>2.85867E-2</v>
      </c>
      <c r="BS32" s="360">
        <v>2.7427699999999999E-2</v>
      </c>
      <c r="BT32" s="360">
        <v>2.74994E-2</v>
      </c>
      <c r="BU32" s="360">
        <v>2.8027300000000002E-2</v>
      </c>
      <c r="BV32" s="360">
        <v>2.7502599999999999E-2</v>
      </c>
    </row>
    <row r="33" spans="1:74" ht="12" customHeight="1" x14ac:dyDescent="0.2">
      <c r="A33" s="602" t="s">
        <v>509</v>
      </c>
      <c r="B33" s="604" t="s">
        <v>501</v>
      </c>
      <c r="C33" s="272">
        <v>8.7040998721999996E-2</v>
      </c>
      <c r="D33" s="272">
        <v>8.9122750035000003E-2</v>
      </c>
      <c r="E33" s="272">
        <v>9.8812605957999997E-2</v>
      </c>
      <c r="F33" s="272">
        <v>9.7975938348999994E-2</v>
      </c>
      <c r="G33" s="272">
        <v>0.10433877823</v>
      </c>
      <c r="H33" s="272">
        <v>0.10235043262</v>
      </c>
      <c r="I33" s="272">
        <v>9.8143425472000001E-2</v>
      </c>
      <c r="J33" s="272">
        <v>0.10577441136</v>
      </c>
      <c r="K33" s="272">
        <v>9.2267824243999999E-2</v>
      </c>
      <c r="L33" s="272">
        <v>0.10023947525</v>
      </c>
      <c r="M33" s="272">
        <v>9.1870514383999999E-2</v>
      </c>
      <c r="N33" s="272">
        <v>9.2665399448999999E-2</v>
      </c>
      <c r="O33" s="272">
        <v>9.2113547271000004E-2</v>
      </c>
      <c r="P33" s="272">
        <v>8.7415050761999999E-2</v>
      </c>
      <c r="Q33" s="272">
        <v>0.10186284838</v>
      </c>
      <c r="R33" s="272">
        <v>0.10267056337</v>
      </c>
      <c r="S33" s="272">
        <v>0.10706175927</v>
      </c>
      <c r="T33" s="272">
        <v>0.11060222127</v>
      </c>
      <c r="U33" s="272">
        <v>0.10823274673</v>
      </c>
      <c r="V33" s="272">
        <v>0.10915653471</v>
      </c>
      <c r="W33" s="272">
        <v>0.1107677081</v>
      </c>
      <c r="X33" s="272">
        <v>0.11790020116</v>
      </c>
      <c r="Y33" s="272">
        <v>0.11036209034</v>
      </c>
      <c r="Z33" s="272">
        <v>0.11720145446999999</v>
      </c>
      <c r="AA33" s="272">
        <v>9.8322332105999999E-2</v>
      </c>
      <c r="AB33" s="272">
        <v>9.2580649591E-2</v>
      </c>
      <c r="AC33" s="272">
        <v>0.10302224535</v>
      </c>
      <c r="AD33" s="272">
        <v>0.10405465201</v>
      </c>
      <c r="AE33" s="272">
        <v>0.11010892137</v>
      </c>
      <c r="AF33" s="272">
        <v>0.10758640748999999</v>
      </c>
      <c r="AG33" s="272">
        <v>0.11227581134</v>
      </c>
      <c r="AH33" s="272">
        <v>0.11630056792</v>
      </c>
      <c r="AI33" s="272">
        <v>0.10819898271</v>
      </c>
      <c r="AJ33" s="272">
        <v>0.11417737078</v>
      </c>
      <c r="AK33" s="272">
        <v>0.10779430878</v>
      </c>
      <c r="AL33" s="272">
        <v>0.11258348989</v>
      </c>
      <c r="AM33" s="272">
        <v>9.7770342078000005E-2</v>
      </c>
      <c r="AN33" s="272">
        <v>9.5281341027000005E-2</v>
      </c>
      <c r="AO33" s="272">
        <v>0.10733636828</v>
      </c>
      <c r="AP33" s="272">
        <v>0.10601420362</v>
      </c>
      <c r="AQ33" s="272">
        <v>0.11717653236</v>
      </c>
      <c r="AR33" s="272">
        <v>0.11886683571999999</v>
      </c>
      <c r="AS33" s="272">
        <v>0.11941095195</v>
      </c>
      <c r="AT33" s="272">
        <v>0.12043559194</v>
      </c>
      <c r="AU33" s="272">
        <v>0.11674402054999999</v>
      </c>
      <c r="AV33" s="272">
        <v>0.11707525058</v>
      </c>
      <c r="AW33" s="272">
        <v>0.11140363993999999</v>
      </c>
      <c r="AX33" s="272">
        <v>0.1161464</v>
      </c>
      <c r="AY33" s="272">
        <v>0.1123222</v>
      </c>
      <c r="AZ33" s="272">
        <v>0.1095849</v>
      </c>
      <c r="BA33" s="360">
        <v>0.12007470000000001</v>
      </c>
      <c r="BB33" s="360">
        <v>0.11745120000000001</v>
      </c>
      <c r="BC33" s="360">
        <v>0.12308089999999999</v>
      </c>
      <c r="BD33" s="360">
        <v>0.12219869999999999</v>
      </c>
      <c r="BE33" s="360">
        <v>0.128141</v>
      </c>
      <c r="BF33" s="360">
        <v>0.1299575</v>
      </c>
      <c r="BG33" s="360">
        <v>0.1219412</v>
      </c>
      <c r="BH33" s="360">
        <v>0.1262981</v>
      </c>
      <c r="BI33" s="360">
        <v>0.1215569</v>
      </c>
      <c r="BJ33" s="360">
        <v>0.12389849999999999</v>
      </c>
      <c r="BK33" s="360">
        <v>0.11539430000000001</v>
      </c>
      <c r="BL33" s="360">
        <v>0.1058168</v>
      </c>
      <c r="BM33" s="360">
        <v>0.1207022</v>
      </c>
      <c r="BN33" s="360">
        <v>0.1175625</v>
      </c>
      <c r="BO33" s="360">
        <v>0.1234189</v>
      </c>
      <c r="BP33" s="360">
        <v>0.1222399</v>
      </c>
      <c r="BQ33" s="360">
        <v>0.12875539999999999</v>
      </c>
      <c r="BR33" s="360">
        <v>0.12999089999999999</v>
      </c>
      <c r="BS33" s="360">
        <v>0.1220591</v>
      </c>
      <c r="BT33" s="360">
        <v>0.12646850000000001</v>
      </c>
      <c r="BU33" s="360">
        <v>0.12247860000000001</v>
      </c>
      <c r="BV33" s="360">
        <v>0.12420390000000001</v>
      </c>
    </row>
    <row r="34" spans="1:74" s="169" customFormat="1" ht="12" customHeight="1" x14ac:dyDescent="0.2">
      <c r="A34" s="132"/>
      <c r="B34" s="170" t="s">
        <v>510</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row>
    <row r="35" spans="1:74" s="169" customFormat="1" ht="12" customHeight="1" x14ac:dyDescent="0.2">
      <c r="A35" s="599" t="s">
        <v>34</v>
      </c>
      <c r="B35" s="604" t="s">
        <v>54</v>
      </c>
      <c r="C35" s="272">
        <v>0.21988793100000001</v>
      </c>
      <c r="D35" s="272">
        <v>0.193017037</v>
      </c>
      <c r="E35" s="272">
        <v>0.24654563500000001</v>
      </c>
      <c r="F35" s="272">
        <v>0.25021488400000003</v>
      </c>
      <c r="G35" s="272">
        <v>0.27256217399999999</v>
      </c>
      <c r="H35" s="272">
        <v>0.25368467500000003</v>
      </c>
      <c r="I35" s="272">
        <v>0.252091024</v>
      </c>
      <c r="J35" s="272">
        <v>0.219191684</v>
      </c>
      <c r="K35" s="272">
        <v>0.167517099</v>
      </c>
      <c r="L35" s="272">
        <v>0.15701980300000001</v>
      </c>
      <c r="M35" s="272">
        <v>0.17825706099999999</v>
      </c>
      <c r="N35" s="272">
        <v>0.21871295800000001</v>
      </c>
      <c r="O35" s="272">
        <v>0.236888982</v>
      </c>
      <c r="P35" s="272">
        <v>0.19481257599999999</v>
      </c>
      <c r="Q35" s="272">
        <v>0.19591831000000001</v>
      </c>
      <c r="R35" s="272">
        <v>0.239451476</v>
      </c>
      <c r="S35" s="272">
        <v>0.271442348</v>
      </c>
      <c r="T35" s="272">
        <v>0.26127137900000003</v>
      </c>
      <c r="U35" s="272">
        <v>0.26003586699999998</v>
      </c>
      <c r="V35" s="272">
        <v>0.20640346400000001</v>
      </c>
      <c r="W35" s="272">
        <v>0.16182635400000001</v>
      </c>
      <c r="X35" s="272">
        <v>0.16409178699999999</v>
      </c>
      <c r="Y35" s="272">
        <v>0.16865467200000001</v>
      </c>
      <c r="Z35" s="272">
        <v>0.20158510199999999</v>
      </c>
      <c r="AA35" s="272">
        <v>0.20573738699999999</v>
      </c>
      <c r="AB35" s="272">
        <v>0.16543718600000001</v>
      </c>
      <c r="AC35" s="272">
        <v>0.23068529900000001</v>
      </c>
      <c r="AD35" s="272">
        <v>0.24193351199999999</v>
      </c>
      <c r="AE35" s="272">
        <v>0.252432347</v>
      </c>
      <c r="AF35" s="272">
        <v>0.24482427700000001</v>
      </c>
      <c r="AG35" s="272">
        <v>0.23163889700000001</v>
      </c>
      <c r="AH35" s="272">
        <v>0.188366916</v>
      </c>
      <c r="AI35" s="272">
        <v>0.152866847</v>
      </c>
      <c r="AJ35" s="272">
        <v>0.16318410899999999</v>
      </c>
      <c r="AK35" s="272">
        <v>0.17712301699999999</v>
      </c>
      <c r="AL35" s="272">
        <v>0.21234678000000001</v>
      </c>
      <c r="AM35" s="272">
        <v>0.23392650700000001</v>
      </c>
      <c r="AN35" s="272">
        <v>0.21631134499999999</v>
      </c>
      <c r="AO35" s="272">
        <v>0.23650796700000001</v>
      </c>
      <c r="AP35" s="272">
        <v>0.21453533699999999</v>
      </c>
      <c r="AQ35" s="272">
        <v>0.191974585</v>
      </c>
      <c r="AR35" s="272">
        <v>0.190842503</v>
      </c>
      <c r="AS35" s="272">
        <v>0.200335816</v>
      </c>
      <c r="AT35" s="272">
        <v>0.18486983000000001</v>
      </c>
      <c r="AU35" s="272">
        <v>0.15411999500000001</v>
      </c>
      <c r="AV35" s="272">
        <v>0.15882064400000001</v>
      </c>
      <c r="AW35" s="272">
        <v>0.184312698</v>
      </c>
      <c r="AX35" s="272">
        <v>0.22023180000000001</v>
      </c>
      <c r="AY35" s="272">
        <v>0.20800550000000001</v>
      </c>
      <c r="AZ35" s="272">
        <v>0.1849509</v>
      </c>
      <c r="BA35" s="360">
        <v>0.2215742</v>
      </c>
      <c r="BB35" s="360">
        <v>0.22778770000000001</v>
      </c>
      <c r="BC35" s="360">
        <v>0.23922550000000001</v>
      </c>
      <c r="BD35" s="360">
        <v>0.24687139999999999</v>
      </c>
      <c r="BE35" s="360">
        <v>0.26123459999999998</v>
      </c>
      <c r="BF35" s="360">
        <v>0.22125010000000001</v>
      </c>
      <c r="BG35" s="360">
        <v>0.15579580000000001</v>
      </c>
      <c r="BH35" s="360">
        <v>0.17238300000000001</v>
      </c>
      <c r="BI35" s="360">
        <v>0.17962159999999999</v>
      </c>
      <c r="BJ35" s="360">
        <v>0.19624369999999999</v>
      </c>
      <c r="BK35" s="360">
        <v>0.21062020000000001</v>
      </c>
      <c r="BL35" s="360">
        <v>0.17493239999999999</v>
      </c>
      <c r="BM35" s="360">
        <v>0.21618580000000001</v>
      </c>
      <c r="BN35" s="360">
        <v>0.23751269999999999</v>
      </c>
      <c r="BO35" s="360">
        <v>0.2592237</v>
      </c>
      <c r="BP35" s="360">
        <v>0.26281880000000002</v>
      </c>
      <c r="BQ35" s="360">
        <v>0.27030219999999999</v>
      </c>
      <c r="BR35" s="360">
        <v>0.23108119999999999</v>
      </c>
      <c r="BS35" s="360">
        <v>0.16225049999999999</v>
      </c>
      <c r="BT35" s="360">
        <v>0.1711985</v>
      </c>
      <c r="BU35" s="360">
        <v>0.18687039999999999</v>
      </c>
      <c r="BV35" s="360">
        <v>0.20328860000000001</v>
      </c>
    </row>
    <row r="36" spans="1:74" s="169" customFormat="1" ht="12" customHeight="1" x14ac:dyDescent="0.2">
      <c r="A36" s="557" t="s">
        <v>38</v>
      </c>
      <c r="B36" s="604" t="s">
        <v>1059</v>
      </c>
      <c r="C36" s="272">
        <v>0.17286948599999999</v>
      </c>
      <c r="D36" s="272">
        <v>0.162400763</v>
      </c>
      <c r="E36" s="272">
        <v>0.16552919599999999</v>
      </c>
      <c r="F36" s="272">
        <v>0.15666033400000001</v>
      </c>
      <c r="G36" s="272">
        <v>0.165311816</v>
      </c>
      <c r="H36" s="272">
        <v>0.16483226400000001</v>
      </c>
      <c r="I36" s="272">
        <v>0.171851856</v>
      </c>
      <c r="J36" s="272">
        <v>0.17325934600000001</v>
      </c>
      <c r="K36" s="272">
        <v>0.167649514</v>
      </c>
      <c r="L36" s="272">
        <v>0.16830177599999999</v>
      </c>
      <c r="M36" s="272">
        <v>0.167166174</v>
      </c>
      <c r="N36" s="272">
        <v>0.17443319600000001</v>
      </c>
      <c r="O36" s="272">
        <v>0.18532937899999999</v>
      </c>
      <c r="P36" s="272">
        <v>0.16658778399999999</v>
      </c>
      <c r="Q36" s="272">
        <v>0.181588839</v>
      </c>
      <c r="R36" s="272">
        <v>0.17149376699999999</v>
      </c>
      <c r="S36" s="272">
        <v>0.17879098900000001</v>
      </c>
      <c r="T36" s="272">
        <v>0.17912784700000001</v>
      </c>
      <c r="U36" s="272">
        <v>0.190452069</v>
      </c>
      <c r="V36" s="272">
        <v>0.188042609</v>
      </c>
      <c r="W36" s="272">
        <v>0.17663361699999999</v>
      </c>
      <c r="X36" s="272">
        <v>0.18083106900000001</v>
      </c>
      <c r="Y36" s="272">
        <v>0.18120863700000001</v>
      </c>
      <c r="Z36" s="272">
        <v>0.18945687899999999</v>
      </c>
      <c r="AA36" s="272">
        <v>0.18990008899999999</v>
      </c>
      <c r="AB36" s="272">
        <v>0.17260890400000001</v>
      </c>
      <c r="AC36" s="272">
        <v>0.18919197900000001</v>
      </c>
      <c r="AD36" s="272">
        <v>0.17881738699999999</v>
      </c>
      <c r="AE36" s="272">
        <v>0.18161480899999999</v>
      </c>
      <c r="AF36" s="272">
        <v>0.18623230700000001</v>
      </c>
      <c r="AG36" s="272">
        <v>0.19212147900000001</v>
      </c>
      <c r="AH36" s="272">
        <v>0.193376559</v>
      </c>
      <c r="AI36" s="272">
        <v>0.181749407</v>
      </c>
      <c r="AJ36" s="272">
        <v>0.185923159</v>
      </c>
      <c r="AK36" s="272">
        <v>0.184550517</v>
      </c>
      <c r="AL36" s="272">
        <v>0.19352545900000001</v>
      </c>
      <c r="AM36" s="272">
        <v>0.18249257899999999</v>
      </c>
      <c r="AN36" s="272">
        <v>0.16362443900000001</v>
      </c>
      <c r="AO36" s="272">
        <v>0.17065303900000001</v>
      </c>
      <c r="AP36" s="272">
        <v>0.166085396</v>
      </c>
      <c r="AQ36" s="272">
        <v>0.171682679</v>
      </c>
      <c r="AR36" s="272">
        <v>0.17019163600000001</v>
      </c>
      <c r="AS36" s="272">
        <v>0.17867909900000001</v>
      </c>
      <c r="AT36" s="272">
        <v>0.176765749</v>
      </c>
      <c r="AU36" s="272">
        <v>0.16754079599999999</v>
      </c>
      <c r="AV36" s="272">
        <v>0.16914206900000001</v>
      </c>
      <c r="AW36" s="272">
        <v>0.16753663599999999</v>
      </c>
      <c r="AX36" s="272">
        <v>0.17411760000000001</v>
      </c>
      <c r="AY36" s="272">
        <v>0.17203160000000001</v>
      </c>
      <c r="AZ36" s="272">
        <v>0.1547067</v>
      </c>
      <c r="BA36" s="360">
        <v>0.16373180000000001</v>
      </c>
      <c r="BB36" s="360">
        <v>0.15662619999999999</v>
      </c>
      <c r="BC36" s="360">
        <v>0.16061329999999999</v>
      </c>
      <c r="BD36" s="360">
        <v>0.16210469999999999</v>
      </c>
      <c r="BE36" s="360">
        <v>0.17098749999999999</v>
      </c>
      <c r="BF36" s="360">
        <v>0.17020679999999999</v>
      </c>
      <c r="BG36" s="360">
        <v>0.1623426</v>
      </c>
      <c r="BH36" s="360">
        <v>0.16540769999999999</v>
      </c>
      <c r="BI36" s="360">
        <v>0.16230230000000001</v>
      </c>
      <c r="BJ36" s="360">
        <v>0.17074590000000001</v>
      </c>
      <c r="BK36" s="360">
        <v>0.1700951</v>
      </c>
      <c r="BL36" s="360">
        <v>0.15893270000000001</v>
      </c>
      <c r="BM36" s="360">
        <v>0.16346250000000001</v>
      </c>
      <c r="BN36" s="360">
        <v>0.1585423</v>
      </c>
      <c r="BO36" s="360">
        <v>0.1609235</v>
      </c>
      <c r="BP36" s="360">
        <v>0.1644475</v>
      </c>
      <c r="BQ36" s="360">
        <v>0.17161080000000001</v>
      </c>
      <c r="BR36" s="360">
        <v>0.1708954</v>
      </c>
      <c r="BS36" s="360">
        <v>0.1652304</v>
      </c>
      <c r="BT36" s="360">
        <v>0.16643949999999999</v>
      </c>
      <c r="BU36" s="360">
        <v>0.16536390000000001</v>
      </c>
      <c r="BV36" s="360">
        <v>0.1717409</v>
      </c>
    </row>
    <row r="37" spans="1:74" s="169" customFormat="1" ht="12" customHeight="1" x14ac:dyDescent="0.2">
      <c r="A37" s="557" t="s">
        <v>39</v>
      </c>
      <c r="B37" s="604" t="s">
        <v>1060</v>
      </c>
      <c r="C37" s="272">
        <v>3.8397112999999997E-2</v>
      </c>
      <c r="D37" s="272">
        <v>3.6327505000000003E-2</v>
      </c>
      <c r="E37" s="272">
        <v>3.9878052999999997E-2</v>
      </c>
      <c r="F37" s="272">
        <v>3.7232468999999997E-2</v>
      </c>
      <c r="G37" s="272">
        <v>3.8198013000000003E-2</v>
      </c>
      <c r="H37" s="272">
        <v>3.7006328999999998E-2</v>
      </c>
      <c r="I37" s="272">
        <v>3.9305943000000003E-2</v>
      </c>
      <c r="J37" s="272">
        <v>3.9276153000000001E-2</v>
      </c>
      <c r="K37" s="272">
        <v>3.7263179E-2</v>
      </c>
      <c r="L37" s="272">
        <v>4.0765762999999997E-2</v>
      </c>
      <c r="M37" s="272">
        <v>4.0671009000000001E-2</v>
      </c>
      <c r="N37" s="272">
        <v>4.2282733000000003E-2</v>
      </c>
      <c r="O37" s="272">
        <v>4.1431516000000002E-2</v>
      </c>
      <c r="P37" s="272">
        <v>3.6991824E-2</v>
      </c>
      <c r="Q37" s="272">
        <v>4.2159575999999997E-2</v>
      </c>
      <c r="R37" s="272">
        <v>4.0769808999999997E-2</v>
      </c>
      <c r="S37" s="272">
        <v>4.1470116000000001E-2</v>
      </c>
      <c r="T37" s="272">
        <v>4.0436619E-2</v>
      </c>
      <c r="U37" s="272">
        <v>4.1963236000000001E-2</v>
      </c>
      <c r="V37" s="272">
        <v>4.2197796000000003E-2</v>
      </c>
      <c r="W37" s="272">
        <v>3.9913839E-2</v>
      </c>
      <c r="X37" s="272">
        <v>4.1976326000000001E-2</v>
      </c>
      <c r="Y37" s="272">
        <v>4.2267869E-2</v>
      </c>
      <c r="Z37" s="272">
        <v>4.4857095999999999E-2</v>
      </c>
      <c r="AA37" s="272">
        <v>4.4923225999999997E-2</v>
      </c>
      <c r="AB37" s="272">
        <v>4.0826604000000002E-2</v>
      </c>
      <c r="AC37" s="272">
        <v>4.4531906000000003E-2</v>
      </c>
      <c r="AD37" s="272">
        <v>4.3898889000000003E-2</v>
      </c>
      <c r="AE37" s="272">
        <v>4.3127475999999998E-2</v>
      </c>
      <c r="AF37" s="272">
        <v>4.2412339E-2</v>
      </c>
      <c r="AG37" s="272">
        <v>4.4994416000000002E-2</v>
      </c>
      <c r="AH37" s="272">
        <v>4.2954166000000002E-2</v>
      </c>
      <c r="AI37" s="272">
        <v>4.0635078999999998E-2</v>
      </c>
      <c r="AJ37" s="272">
        <v>4.2466506000000001E-2</v>
      </c>
      <c r="AK37" s="272">
        <v>4.1548598999999999E-2</v>
      </c>
      <c r="AL37" s="272">
        <v>4.3557855999999999E-2</v>
      </c>
      <c r="AM37" s="272">
        <v>4.4993055999999997E-2</v>
      </c>
      <c r="AN37" s="272">
        <v>3.8584412999999998E-2</v>
      </c>
      <c r="AO37" s="272">
        <v>4.2697406E-2</v>
      </c>
      <c r="AP37" s="272">
        <v>4.1357964999999997E-2</v>
      </c>
      <c r="AQ37" s="272">
        <v>4.2369016000000002E-2</v>
      </c>
      <c r="AR37" s="272">
        <v>4.1703245E-2</v>
      </c>
      <c r="AS37" s="272">
        <v>4.5126185999999999E-2</v>
      </c>
      <c r="AT37" s="272">
        <v>4.3340916E-2</v>
      </c>
      <c r="AU37" s="272">
        <v>4.0965895000000002E-2</v>
      </c>
      <c r="AV37" s="272">
        <v>4.3273315999999999E-2</v>
      </c>
      <c r="AW37" s="272">
        <v>4.3174925000000003E-2</v>
      </c>
      <c r="AX37" s="272">
        <v>4.4714499999999997E-2</v>
      </c>
      <c r="AY37" s="272">
        <v>4.4226300000000003E-2</v>
      </c>
      <c r="AZ37" s="272">
        <v>4.03629E-2</v>
      </c>
      <c r="BA37" s="360">
        <v>4.2655699999999998E-2</v>
      </c>
      <c r="BB37" s="360">
        <v>4.0550999999999997E-2</v>
      </c>
      <c r="BC37" s="360">
        <v>4.2171100000000003E-2</v>
      </c>
      <c r="BD37" s="360">
        <v>4.2444299999999997E-2</v>
      </c>
      <c r="BE37" s="360">
        <v>4.4757499999999999E-2</v>
      </c>
      <c r="BF37" s="360">
        <v>4.4458900000000003E-2</v>
      </c>
      <c r="BG37" s="360">
        <v>4.1963199999999999E-2</v>
      </c>
      <c r="BH37" s="360">
        <v>4.1858399999999997E-2</v>
      </c>
      <c r="BI37" s="360">
        <v>4.2037100000000001E-2</v>
      </c>
      <c r="BJ37" s="360">
        <v>4.4157299999999997E-2</v>
      </c>
      <c r="BK37" s="360">
        <v>4.3183899999999997E-2</v>
      </c>
      <c r="BL37" s="360">
        <v>3.96829E-2</v>
      </c>
      <c r="BM37" s="360">
        <v>4.2174400000000001E-2</v>
      </c>
      <c r="BN37" s="360">
        <v>4.0755E-2</v>
      </c>
      <c r="BO37" s="360">
        <v>4.22434E-2</v>
      </c>
      <c r="BP37" s="360">
        <v>4.2849499999999999E-2</v>
      </c>
      <c r="BQ37" s="360">
        <v>4.4881400000000002E-2</v>
      </c>
      <c r="BR37" s="360">
        <v>4.4658700000000003E-2</v>
      </c>
      <c r="BS37" s="360">
        <v>4.23988E-2</v>
      </c>
      <c r="BT37" s="360">
        <v>4.1916399999999999E-2</v>
      </c>
      <c r="BU37" s="360">
        <v>4.2510800000000001E-2</v>
      </c>
      <c r="BV37" s="360">
        <v>4.4217300000000001E-2</v>
      </c>
    </row>
    <row r="38" spans="1:74" s="169" customFormat="1" ht="12" customHeight="1" x14ac:dyDescent="0.2">
      <c r="A38" s="599" t="s">
        <v>108</v>
      </c>
      <c r="B38" s="604" t="s">
        <v>616</v>
      </c>
      <c r="C38" s="272">
        <v>0.12964873662000001</v>
      </c>
      <c r="D38" s="272">
        <v>0.10510854906</v>
      </c>
      <c r="E38" s="272">
        <v>0.13340712460000001</v>
      </c>
      <c r="F38" s="272">
        <v>0.12087186287</v>
      </c>
      <c r="G38" s="272">
        <v>0.1192831536</v>
      </c>
      <c r="H38" s="272">
        <v>0.11387728542</v>
      </c>
      <c r="I38" s="272">
        <v>8.3910497114999996E-2</v>
      </c>
      <c r="J38" s="272">
        <v>8.0554875430999998E-2</v>
      </c>
      <c r="K38" s="272">
        <v>8.3599715402999999E-2</v>
      </c>
      <c r="L38" s="272">
        <v>0.1201714783</v>
      </c>
      <c r="M38" s="272">
        <v>0.11078825421999999</v>
      </c>
      <c r="N38" s="272">
        <v>0.13814315175</v>
      </c>
      <c r="O38" s="272">
        <v>0.14016473869000001</v>
      </c>
      <c r="P38" s="272">
        <v>0.1338726959</v>
      </c>
      <c r="Q38" s="272">
        <v>0.14985515020000001</v>
      </c>
      <c r="R38" s="272">
        <v>0.16622795949999999</v>
      </c>
      <c r="S38" s="272">
        <v>0.15444112055000001</v>
      </c>
      <c r="T38" s="272">
        <v>0.13076460103000001</v>
      </c>
      <c r="U38" s="272">
        <v>0.10551507845999999</v>
      </c>
      <c r="V38" s="272">
        <v>9.1634104512000006E-2</v>
      </c>
      <c r="W38" s="272">
        <v>0.11103148118</v>
      </c>
      <c r="X38" s="272">
        <v>0.12967160235</v>
      </c>
      <c r="Y38" s="272">
        <v>0.15025761221</v>
      </c>
      <c r="Z38" s="272">
        <v>0.13279395358000001</v>
      </c>
      <c r="AA38" s="272">
        <v>0.17028527605999999</v>
      </c>
      <c r="AB38" s="272">
        <v>0.13319122689999999</v>
      </c>
      <c r="AC38" s="272">
        <v>0.16864341534999999</v>
      </c>
      <c r="AD38" s="272">
        <v>0.17719984688000001</v>
      </c>
      <c r="AE38" s="272">
        <v>0.14835984173</v>
      </c>
      <c r="AF38" s="272">
        <v>0.15022154637999999</v>
      </c>
      <c r="AG38" s="272">
        <v>0.11587078029</v>
      </c>
      <c r="AH38" s="272">
        <v>9.6702844077E-2</v>
      </c>
      <c r="AI38" s="272">
        <v>0.10952738869</v>
      </c>
      <c r="AJ38" s="272">
        <v>0.13790833582000001</v>
      </c>
      <c r="AK38" s="272">
        <v>0.17935292676</v>
      </c>
      <c r="AL38" s="272">
        <v>0.13985158863</v>
      </c>
      <c r="AM38" s="272">
        <v>0.14509479377000001</v>
      </c>
      <c r="AN38" s="272">
        <v>0.14221972899999999</v>
      </c>
      <c r="AO38" s="272">
        <v>0.14574386567</v>
      </c>
      <c r="AP38" s="272">
        <v>0.17000156816000001</v>
      </c>
      <c r="AQ38" s="272">
        <v>0.16372477739999999</v>
      </c>
      <c r="AR38" s="272">
        <v>0.12812405724000001</v>
      </c>
      <c r="AS38" s="272">
        <v>0.1301118362</v>
      </c>
      <c r="AT38" s="272">
        <v>0.12428551507</v>
      </c>
      <c r="AU38" s="272">
        <v>0.13231457849</v>
      </c>
      <c r="AV38" s="272">
        <v>0.15582076824999999</v>
      </c>
      <c r="AW38" s="272">
        <v>0.18694301886</v>
      </c>
      <c r="AX38" s="272">
        <v>0.19077298864</v>
      </c>
      <c r="AY38" s="272">
        <v>0.1834923</v>
      </c>
      <c r="AZ38" s="272">
        <v>0.1641338</v>
      </c>
      <c r="BA38" s="360">
        <v>0.1900348</v>
      </c>
      <c r="BB38" s="360">
        <v>0.20225580000000001</v>
      </c>
      <c r="BC38" s="360">
        <v>0.19181219999999999</v>
      </c>
      <c r="BD38" s="360">
        <v>0.1727129</v>
      </c>
      <c r="BE38" s="360">
        <v>0.1429388</v>
      </c>
      <c r="BF38" s="360">
        <v>0.13441690000000001</v>
      </c>
      <c r="BG38" s="360">
        <v>0.1411182</v>
      </c>
      <c r="BH38" s="360">
        <v>0.16937769999999999</v>
      </c>
      <c r="BI38" s="360">
        <v>0.17870050000000001</v>
      </c>
      <c r="BJ38" s="360">
        <v>0.18401149999999999</v>
      </c>
      <c r="BK38" s="360">
        <v>0.19056149999999999</v>
      </c>
      <c r="BL38" s="360">
        <v>0.16849900000000001</v>
      </c>
      <c r="BM38" s="360">
        <v>0.205674</v>
      </c>
      <c r="BN38" s="360">
        <v>0.2190377</v>
      </c>
      <c r="BO38" s="360">
        <v>0.20728279999999999</v>
      </c>
      <c r="BP38" s="360">
        <v>0.1859082</v>
      </c>
      <c r="BQ38" s="360">
        <v>0.1542173</v>
      </c>
      <c r="BR38" s="360">
        <v>0.144845</v>
      </c>
      <c r="BS38" s="360">
        <v>0.15213070000000001</v>
      </c>
      <c r="BT38" s="360">
        <v>0.18493850000000001</v>
      </c>
      <c r="BU38" s="360">
        <v>0.19321820000000001</v>
      </c>
      <c r="BV38" s="360">
        <v>0.1999369</v>
      </c>
    </row>
    <row r="39" spans="1:74" s="169" customFormat="1" ht="12" customHeight="1" x14ac:dyDescent="0.2">
      <c r="A39" s="599" t="s">
        <v>35</v>
      </c>
      <c r="B39" s="604" t="s">
        <v>614</v>
      </c>
      <c r="C39" s="272">
        <v>1.7399523E-2</v>
      </c>
      <c r="D39" s="272">
        <v>1.6387143999999999E-2</v>
      </c>
      <c r="E39" s="272">
        <v>1.7607898E-2</v>
      </c>
      <c r="F39" s="272">
        <v>1.7083734E-2</v>
      </c>
      <c r="G39" s="272">
        <v>1.7787236000000001E-2</v>
      </c>
      <c r="H39" s="272">
        <v>1.7361420999999998E-2</v>
      </c>
      <c r="I39" s="272">
        <v>1.7945699999999998E-2</v>
      </c>
      <c r="J39" s="272">
        <v>1.7785743999999999E-2</v>
      </c>
      <c r="K39" s="272">
        <v>1.7575554E-2</v>
      </c>
      <c r="L39" s="272">
        <v>1.8026599000000001E-2</v>
      </c>
      <c r="M39" s="272">
        <v>1.8023462000000001E-2</v>
      </c>
      <c r="N39" s="272">
        <v>1.8608026999999999E-2</v>
      </c>
      <c r="O39" s="272">
        <v>1.8577671E-2</v>
      </c>
      <c r="P39" s="272">
        <v>1.6666153999999999E-2</v>
      </c>
      <c r="Q39" s="272">
        <v>1.8542711999999999E-2</v>
      </c>
      <c r="R39" s="272">
        <v>1.7375921999999999E-2</v>
      </c>
      <c r="S39" s="272">
        <v>1.7870025000000001E-2</v>
      </c>
      <c r="T39" s="272">
        <v>1.7415004000000001E-2</v>
      </c>
      <c r="U39" s="272">
        <v>1.8148344E-2</v>
      </c>
      <c r="V39" s="272">
        <v>1.8010517E-2</v>
      </c>
      <c r="W39" s="272">
        <v>1.7615796E-2</v>
      </c>
      <c r="X39" s="272">
        <v>1.8402297000000001E-2</v>
      </c>
      <c r="Y39" s="272">
        <v>1.6959198000000002E-2</v>
      </c>
      <c r="Z39" s="272">
        <v>1.8422526000000002E-2</v>
      </c>
      <c r="AA39" s="272">
        <v>1.8279348000000001E-2</v>
      </c>
      <c r="AB39" s="272">
        <v>1.6341527000000002E-2</v>
      </c>
      <c r="AC39" s="272">
        <v>1.8114351000000001E-2</v>
      </c>
      <c r="AD39" s="272">
        <v>1.7710891999999999E-2</v>
      </c>
      <c r="AE39" s="272">
        <v>1.8063902E-2</v>
      </c>
      <c r="AF39" s="272">
        <v>1.7519175000000001E-2</v>
      </c>
      <c r="AG39" s="272">
        <v>1.7942280000000001E-2</v>
      </c>
      <c r="AH39" s="272">
        <v>1.8033925999999999E-2</v>
      </c>
      <c r="AI39" s="272">
        <v>1.7653687000000001E-2</v>
      </c>
      <c r="AJ39" s="272">
        <v>1.8184966E-2</v>
      </c>
      <c r="AK39" s="272">
        <v>1.817626E-2</v>
      </c>
      <c r="AL39" s="272">
        <v>1.8469394E-2</v>
      </c>
      <c r="AM39" s="272">
        <v>1.9530691999999999E-2</v>
      </c>
      <c r="AN39" s="272">
        <v>1.7768011E-2</v>
      </c>
      <c r="AO39" s="272">
        <v>1.9350768000000001E-2</v>
      </c>
      <c r="AP39" s="272">
        <v>1.8050974000000001E-2</v>
      </c>
      <c r="AQ39" s="272">
        <v>1.9347120999999998E-2</v>
      </c>
      <c r="AR39" s="272">
        <v>1.8450694E-2</v>
      </c>
      <c r="AS39" s="272">
        <v>1.9156724E-2</v>
      </c>
      <c r="AT39" s="272">
        <v>1.9039253999999999E-2</v>
      </c>
      <c r="AU39" s="272">
        <v>1.7572560000000001E-2</v>
      </c>
      <c r="AV39" s="272">
        <v>1.8540573000000001E-2</v>
      </c>
      <c r="AW39" s="272">
        <v>1.8442882000000001E-2</v>
      </c>
      <c r="AX39" s="272">
        <v>1.9357800000000001E-2</v>
      </c>
      <c r="AY39" s="272">
        <v>1.9633100000000001E-2</v>
      </c>
      <c r="AZ39" s="272">
        <v>1.8333100000000001E-2</v>
      </c>
      <c r="BA39" s="360">
        <v>1.9676599999999999E-2</v>
      </c>
      <c r="BB39" s="360">
        <v>1.8820900000000002E-2</v>
      </c>
      <c r="BC39" s="360">
        <v>1.94065E-2</v>
      </c>
      <c r="BD39" s="360">
        <v>1.9220600000000001E-2</v>
      </c>
      <c r="BE39" s="360">
        <v>1.9799199999999999E-2</v>
      </c>
      <c r="BF39" s="360">
        <v>1.97541E-2</v>
      </c>
      <c r="BG39" s="360">
        <v>1.91881E-2</v>
      </c>
      <c r="BH39" s="360">
        <v>1.96922E-2</v>
      </c>
      <c r="BI39" s="360">
        <v>1.9261400000000001E-2</v>
      </c>
      <c r="BJ39" s="360">
        <v>2.0046100000000001E-2</v>
      </c>
      <c r="BK39" s="360">
        <v>2.0191500000000001E-2</v>
      </c>
      <c r="BL39" s="360">
        <v>1.8578799999999999E-2</v>
      </c>
      <c r="BM39" s="360">
        <v>1.9923300000000001E-2</v>
      </c>
      <c r="BN39" s="360">
        <v>1.9099000000000001E-2</v>
      </c>
      <c r="BO39" s="360">
        <v>1.9517300000000001E-2</v>
      </c>
      <c r="BP39" s="360">
        <v>1.9410299999999998E-2</v>
      </c>
      <c r="BQ39" s="360">
        <v>1.9848399999999999E-2</v>
      </c>
      <c r="BR39" s="360">
        <v>1.9789999999999999E-2</v>
      </c>
      <c r="BS39" s="360">
        <v>1.9330699999999999E-2</v>
      </c>
      <c r="BT39" s="360">
        <v>1.9710600000000002E-2</v>
      </c>
      <c r="BU39" s="360">
        <v>1.9393000000000001E-2</v>
      </c>
      <c r="BV39" s="360">
        <v>2.00532E-2</v>
      </c>
    </row>
    <row r="40" spans="1:74" s="169" customFormat="1" ht="12" customHeight="1" x14ac:dyDescent="0.2">
      <c r="A40" s="599" t="s">
        <v>36</v>
      </c>
      <c r="B40" s="604" t="s">
        <v>615</v>
      </c>
      <c r="C40" s="272">
        <v>1.6676163000000001E-2</v>
      </c>
      <c r="D40" s="272">
        <v>1.6038685E-2</v>
      </c>
      <c r="E40" s="272">
        <v>1.7969467999999999E-2</v>
      </c>
      <c r="F40" s="272">
        <v>1.8293389E-2</v>
      </c>
      <c r="G40" s="272">
        <v>2.0171171000000002E-2</v>
      </c>
      <c r="H40" s="272">
        <v>2.0275993999999999E-2</v>
      </c>
      <c r="I40" s="272">
        <v>2.0617599E-2</v>
      </c>
      <c r="J40" s="272">
        <v>2.0159884999999999E-2</v>
      </c>
      <c r="K40" s="272">
        <v>1.9619722999999999E-2</v>
      </c>
      <c r="L40" s="272">
        <v>1.9874558000000001E-2</v>
      </c>
      <c r="M40" s="272">
        <v>1.8565096E-2</v>
      </c>
      <c r="N40" s="272">
        <v>1.9088015E-2</v>
      </c>
      <c r="O40" s="272">
        <v>2.1554398999999998E-2</v>
      </c>
      <c r="P40" s="272">
        <v>2.0926370999999999E-2</v>
      </c>
      <c r="Q40" s="272">
        <v>2.4508056E-2</v>
      </c>
      <c r="R40" s="272">
        <v>2.4359776999999999E-2</v>
      </c>
      <c r="S40" s="272">
        <v>2.5779942E-2</v>
      </c>
      <c r="T40" s="272">
        <v>2.6305628000000001E-2</v>
      </c>
      <c r="U40" s="272">
        <v>2.6506400999999999E-2</v>
      </c>
      <c r="V40" s="272">
        <v>2.7605949000000001E-2</v>
      </c>
      <c r="W40" s="272">
        <v>2.7050719000000001E-2</v>
      </c>
      <c r="X40" s="272">
        <v>2.8020426000000001E-2</v>
      </c>
      <c r="Y40" s="272">
        <v>2.5863566000000001E-2</v>
      </c>
      <c r="Z40" s="272">
        <v>2.6708422999999998E-2</v>
      </c>
      <c r="AA40" s="272">
        <v>2.8531264000000001E-2</v>
      </c>
      <c r="AB40" s="272">
        <v>2.7259082E-2</v>
      </c>
      <c r="AC40" s="272">
        <v>3.3913685999999998E-2</v>
      </c>
      <c r="AD40" s="272">
        <v>3.484048E-2</v>
      </c>
      <c r="AE40" s="272">
        <v>3.802734E-2</v>
      </c>
      <c r="AF40" s="272">
        <v>3.8989015000000002E-2</v>
      </c>
      <c r="AG40" s="272">
        <v>3.8389141000000002E-2</v>
      </c>
      <c r="AH40" s="272">
        <v>3.9261998999999999E-2</v>
      </c>
      <c r="AI40" s="272">
        <v>3.8122982999999999E-2</v>
      </c>
      <c r="AJ40" s="272">
        <v>3.7716063000000001E-2</v>
      </c>
      <c r="AK40" s="272">
        <v>3.3818560999999997E-2</v>
      </c>
      <c r="AL40" s="272">
        <v>3.1200014000000002E-2</v>
      </c>
      <c r="AM40" s="272">
        <v>3.5401579000000002E-2</v>
      </c>
      <c r="AN40" s="272">
        <v>3.7041614E-2</v>
      </c>
      <c r="AO40" s="272">
        <v>4.5115268E-2</v>
      </c>
      <c r="AP40" s="272">
        <v>4.7440195999999997E-2</v>
      </c>
      <c r="AQ40" s="272">
        <v>4.8532826000000001E-2</v>
      </c>
      <c r="AR40" s="272">
        <v>4.8859760000000002E-2</v>
      </c>
      <c r="AS40" s="272">
        <v>4.9977810999999997E-2</v>
      </c>
      <c r="AT40" s="272">
        <v>5.0733422E-2</v>
      </c>
      <c r="AU40" s="272">
        <v>4.5407926000000001E-2</v>
      </c>
      <c r="AV40" s="272">
        <v>4.3044913999999997E-2</v>
      </c>
      <c r="AW40" s="272">
        <v>4.1024077999999999E-2</v>
      </c>
      <c r="AX40" s="272">
        <v>3.7671799999999998E-2</v>
      </c>
      <c r="AY40" s="272">
        <v>3.9276899999999997E-2</v>
      </c>
      <c r="AZ40" s="272">
        <v>3.9981799999999998E-2</v>
      </c>
      <c r="BA40" s="360">
        <v>5.02183E-2</v>
      </c>
      <c r="BB40" s="360">
        <v>5.3546200000000002E-2</v>
      </c>
      <c r="BC40" s="360">
        <v>5.8425999999999999E-2</v>
      </c>
      <c r="BD40" s="360">
        <v>5.9936299999999998E-2</v>
      </c>
      <c r="BE40" s="360">
        <v>5.9533000000000003E-2</v>
      </c>
      <c r="BF40" s="360">
        <v>6.15261E-2</v>
      </c>
      <c r="BG40" s="360">
        <v>5.9329699999999999E-2</v>
      </c>
      <c r="BH40" s="360">
        <v>5.5853199999999999E-2</v>
      </c>
      <c r="BI40" s="360">
        <v>4.9647900000000002E-2</v>
      </c>
      <c r="BJ40" s="360">
        <v>4.6212999999999997E-2</v>
      </c>
      <c r="BK40" s="360">
        <v>4.7967799999999998E-2</v>
      </c>
      <c r="BL40" s="360">
        <v>5.02096E-2</v>
      </c>
      <c r="BM40" s="360">
        <v>6.6631200000000002E-2</v>
      </c>
      <c r="BN40" s="360">
        <v>7.2023000000000004E-2</v>
      </c>
      <c r="BO40" s="360">
        <v>7.9701800000000003E-2</v>
      </c>
      <c r="BP40" s="360">
        <v>8.04198E-2</v>
      </c>
      <c r="BQ40" s="360">
        <v>7.8026899999999996E-2</v>
      </c>
      <c r="BR40" s="360">
        <v>7.8710699999999995E-2</v>
      </c>
      <c r="BS40" s="360">
        <v>7.2177099999999994E-2</v>
      </c>
      <c r="BT40" s="360">
        <v>6.7436999999999997E-2</v>
      </c>
      <c r="BU40" s="360">
        <v>6.0337099999999998E-2</v>
      </c>
      <c r="BV40" s="360">
        <v>5.3968000000000002E-2</v>
      </c>
    </row>
    <row r="41" spans="1:74" s="169" customFormat="1" ht="12" customHeight="1" x14ac:dyDescent="0.2">
      <c r="A41" s="602" t="s">
        <v>47</v>
      </c>
      <c r="B41" s="604" t="s">
        <v>508</v>
      </c>
      <c r="C41" s="272">
        <v>8.2957957346999997E-2</v>
      </c>
      <c r="D41" s="272">
        <v>8.2852654402000001E-2</v>
      </c>
      <c r="E41" s="272">
        <v>8.9239600949999998E-2</v>
      </c>
      <c r="F41" s="272">
        <v>8.7778241679999994E-2</v>
      </c>
      <c r="G41" s="272">
        <v>9.3647832434999995E-2</v>
      </c>
      <c r="H41" s="272">
        <v>9.1228483560000004E-2</v>
      </c>
      <c r="I41" s="272">
        <v>8.9294451910999995E-2</v>
      </c>
      <c r="J41" s="272">
        <v>9.637797629E-2</v>
      </c>
      <c r="K41" s="272">
        <v>8.424748755E-2</v>
      </c>
      <c r="L41" s="272">
        <v>9.3189149723000006E-2</v>
      </c>
      <c r="M41" s="272">
        <v>8.4408618219999995E-2</v>
      </c>
      <c r="N41" s="272">
        <v>8.7105502552999994E-2</v>
      </c>
      <c r="O41" s="272">
        <v>8.4790978857999993E-2</v>
      </c>
      <c r="P41" s="272">
        <v>7.8481274524E-2</v>
      </c>
      <c r="Q41" s="272">
        <v>9.0307465887999996E-2</v>
      </c>
      <c r="R41" s="272">
        <v>9.0411576189999995E-2</v>
      </c>
      <c r="S41" s="272">
        <v>9.4768616040000003E-2</v>
      </c>
      <c r="T41" s="272">
        <v>9.4339406119999997E-2</v>
      </c>
      <c r="U41" s="272">
        <v>9.3150928522999998E-2</v>
      </c>
      <c r="V41" s="272">
        <v>9.2940173995E-2</v>
      </c>
      <c r="W41" s="272">
        <v>9.124787728E-2</v>
      </c>
      <c r="X41" s="272">
        <v>9.5124274923000005E-2</v>
      </c>
      <c r="Y41" s="272">
        <v>9.068715812E-2</v>
      </c>
      <c r="Z41" s="272">
        <v>9.3799478584999998E-2</v>
      </c>
      <c r="AA41" s="272">
        <v>8.7972451383E-2</v>
      </c>
      <c r="AB41" s="272">
        <v>8.3360224859999998E-2</v>
      </c>
      <c r="AC41" s="272">
        <v>8.8812086210999994E-2</v>
      </c>
      <c r="AD41" s="272">
        <v>9.0713559060000004E-2</v>
      </c>
      <c r="AE41" s="272">
        <v>9.4997044333999997E-2</v>
      </c>
      <c r="AF41" s="272">
        <v>9.3063667399999994E-2</v>
      </c>
      <c r="AG41" s="272">
        <v>9.6906724124000004E-2</v>
      </c>
      <c r="AH41" s="272">
        <v>9.6467162629E-2</v>
      </c>
      <c r="AI41" s="272">
        <v>8.9765496350000001E-2</v>
      </c>
      <c r="AJ41" s="272">
        <v>9.7392069661999994E-2</v>
      </c>
      <c r="AK41" s="272">
        <v>9.2768585579999993E-2</v>
      </c>
      <c r="AL41" s="272">
        <v>9.5193101394999993E-2</v>
      </c>
      <c r="AM41" s="272">
        <v>9.0933560994999996E-2</v>
      </c>
      <c r="AN41" s="272">
        <v>8.4161072247999999E-2</v>
      </c>
      <c r="AO41" s="272">
        <v>9.5447534261E-2</v>
      </c>
      <c r="AP41" s="272">
        <v>9.1483928579999998E-2</v>
      </c>
      <c r="AQ41" s="272">
        <v>9.9626208511E-2</v>
      </c>
      <c r="AR41" s="272">
        <v>9.8035183819999996E-2</v>
      </c>
      <c r="AS41" s="272">
        <v>9.9913769956000001E-2</v>
      </c>
      <c r="AT41" s="272">
        <v>0.10080166612999999</v>
      </c>
      <c r="AU41" s="272">
        <v>9.6786943129999997E-2</v>
      </c>
      <c r="AV41" s="272">
        <v>9.8779665555000007E-2</v>
      </c>
      <c r="AW41" s="272">
        <v>9.5336837879999997E-2</v>
      </c>
      <c r="AX41" s="272">
        <v>9.6185907681999999E-2</v>
      </c>
      <c r="AY41" s="272">
        <v>9.2062465442000002E-2</v>
      </c>
      <c r="AZ41" s="272">
        <v>9.0264355805999993E-2</v>
      </c>
      <c r="BA41" s="360">
        <v>9.7813600000000001E-2</v>
      </c>
      <c r="BB41" s="360">
        <v>9.6295699999999998E-2</v>
      </c>
      <c r="BC41" s="360">
        <v>0.1006186</v>
      </c>
      <c r="BD41" s="360">
        <v>9.9093600000000004E-2</v>
      </c>
      <c r="BE41" s="360">
        <v>0.1030471</v>
      </c>
      <c r="BF41" s="360">
        <v>0.1039231</v>
      </c>
      <c r="BG41" s="360">
        <v>9.6942100000000003E-2</v>
      </c>
      <c r="BH41" s="360">
        <v>0.101308</v>
      </c>
      <c r="BI41" s="360">
        <v>9.5942E-2</v>
      </c>
      <c r="BJ41" s="360">
        <v>9.8835699999999999E-2</v>
      </c>
      <c r="BK41" s="360">
        <v>9.3340099999999995E-2</v>
      </c>
      <c r="BL41" s="360">
        <v>8.5920300000000005E-2</v>
      </c>
      <c r="BM41" s="360">
        <v>9.7678299999999996E-2</v>
      </c>
      <c r="BN41" s="360">
        <v>9.5657900000000004E-2</v>
      </c>
      <c r="BO41" s="360">
        <v>0.1001544</v>
      </c>
      <c r="BP41" s="360">
        <v>9.8334299999999999E-2</v>
      </c>
      <c r="BQ41" s="360">
        <v>0.1028239</v>
      </c>
      <c r="BR41" s="360">
        <v>0.1031188</v>
      </c>
      <c r="BS41" s="360">
        <v>9.6231499999999998E-2</v>
      </c>
      <c r="BT41" s="360">
        <v>0.1006426</v>
      </c>
      <c r="BU41" s="360">
        <v>9.6048300000000003E-2</v>
      </c>
      <c r="BV41" s="360">
        <v>9.8336400000000004E-2</v>
      </c>
    </row>
    <row r="42" spans="1:74" s="169" customFormat="1" ht="12" customHeight="1" x14ac:dyDescent="0.2">
      <c r="A42" s="602" t="s">
        <v>48</v>
      </c>
      <c r="B42" s="604" t="s">
        <v>1300</v>
      </c>
      <c r="C42" s="272">
        <v>5.5835581931000001E-3</v>
      </c>
      <c r="D42" s="272">
        <v>7.7687012093000003E-3</v>
      </c>
      <c r="E42" s="272">
        <v>1.1187132165E-2</v>
      </c>
      <c r="F42" s="272">
        <v>1.1785389597E-2</v>
      </c>
      <c r="G42" s="272">
        <v>1.2384804427000001E-2</v>
      </c>
      <c r="H42" s="272">
        <v>1.2772045750999999E-2</v>
      </c>
      <c r="I42" s="272">
        <v>1.0464090628E-2</v>
      </c>
      <c r="J42" s="272">
        <v>1.1139672898999999E-2</v>
      </c>
      <c r="K42" s="272">
        <v>9.5441699453999995E-3</v>
      </c>
      <c r="L42" s="272">
        <v>8.7358881113999993E-3</v>
      </c>
      <c r="M42" s="272">
        <v>8.9886453946000002E-3</v>
      </c>
      <c r="N42" s="272">
        <v>7.1354227667000001E-3</v>
      </c>
      <c r="O42" s="272">
        <v>8.8928478623999992E-3</v>
      </c>
      <c r="P42" s="272">
        <v>1.0387205050000001E-2</v>
      </c>
      <c r="Q42" s="272">
        <v>1.3227823299E-2</v>
      </c>
      <c r="R42" s="272">
        <v>1.3933357182000001E-2</v>
      </c>
      <c r="S42" s="272">
        <v>1.4048205899999999E-2</v>
      </c>
      <c r="T42" s="272">
        <v>1.8009927046000001E-2</v>
      </c>
      <c r="U42" s="272">
        <v>1.6806922615999999E-2</v>
      </c>
      <c r="V42" s="272">
        <v>1.7937558996999999E-2</v>
      </c>
      <c r="W42" s="272">
        <v>2.1209689430000001E-2</v>
      </c>
      <c r="X42" s="272">
        <v>2.4537574802000001E-2</v>
      </c>
      <c r="Y42" s="272">
        <v>2.1354409171E-2</v>
      </c>
      <c r="Z42" s="272">
        <v>2.5139090499999999E-2</v>
      </c>
      <c r="AA42" s="272">
        <v>1.1812645379E-2</v>
      </c>
      <c r="AB42" s="272">
        <v>1.0606495244E-2</v>
      </c>
      <c r="AC42" s="272">
        <v>1.5686886268000001E-2</v>
      </c>
      <c r="AD42" s="272">
        <v>1.484943536E-2</v>
      </c>
      <c r="AE42" s="272">
        <v>1.6691441578999999E-2</v>
      </c>
      <c r="AF42" s="272">
        <v>1.6070156503000001E-2</v>
      </c>
      <c r="AG42" s="272">
        <v>1.6980404083999999E-2</v>
      </c>
      <c r="AH42" s="272">
        <v>2.1437409471E-2</v>
      </c>
      <c r="AI42" s="272">
        <v>1.9926064183000001E-2</v>
      </c>
      <c r="AJ42" s="272">
        <v>1.8404681623000001E-2</v>
      </c>
      <c r="AK42" s="272">
        <v>1.6568232735000001E-2</v>
      </c>
      <c r="AL42" s="272">
        <v>1.8973217939E-2</v>
      </c>
      <c r="AM42" s="272">
        <v>8.3487861106999999E-3</v>
      </c>
      <c r="AN42" s="272">
        <v>1.2519663602999999E-2</v>
      </c>
      <c r="AO42" s="272">
        <v>1.347589142E-2</v>
      </c>
      <c r="AP42" s="272">
        <v>1.6051426851999999E-2</v>
      </c>
      <c r="AQ42" s="272">
        <v>1.9206859717000001E-2</v>
      </c>
      <c r="AR42" s="272">
        <v>2.2461734090000001E-2</v>
      </c>
      <c r="AS42" s="272">
        <v>2.1158500223999999E-2</v>
      </c>
      <c r="AT42" s="272">
        <v>2.1310004582999999E-2</v>
      </c>
      <c r="AU42" s="272">
        <v>2.1566400493000001E-2</v>
      </c>
      <c r="AV42" s="272">
        <v>1.9938046928999999E-2</v>
      </c>
      <c r="AW42" s="272">
        <v>1.7652020764E-2</v>
      </c>
      <c r="AX42" s="272">
        <v>2.0193724850999999E-2</v>
      </c>
      <c r="AY42" s="272">
        <v>1.9583099999999999E-2</v>
      </c>
      <c r="AZ42" s="272">
        <v>1.9861400000000001E-2</v>
      </c>
      <c r="BA42" s="360">
        <v>2.3887499999999999E-2</v>
      </c>
      <c r="BB42" s="360">
        <v>2.2756700000000001E-2</v>
      </c>
      <c r="BC42" s="360">
        <v>2.4135299999999998E-2</v>
      </c>
      <c r="BD42" s="360">
        <v>2.4752799999999998E-2</v>
      </c>
      <c r="BE42" s="360">
        <v>2.6807399999999999E-2</v>
      </c>
      <c r="BF42" s="360">
        <v>2.77624E-2</v>
      </c>
      <c r="BG42" s="360">
        <v>2.6610999999999999E-2</v>
      </c>
      <c r="BH42" s="360">
        <v>2.66745E-2</v>
      </c>
      <c r="BI42" s="360">
        <v>2.7210100000000001E-2</v>
      </c>
      <c r="BJ42" s="360">
        <v>2.6706299999999999E-2</v>
      </c>
      <c r="BK42" s="360">
        <v>2.3606200000000001E-2</v>
      </c>
      <c r="BL42" s="360">
        <v>2.1325199999999999E-2</v>
      </c>
      <c r="BM42" s="360">
        <v>2.4648E-2</v>
      </c>
      <c r="BN42" s="360">
        <v>2.3495100000000001E-2</v>
      </c>
      <c r="BO42" s="360">
        <v>2.4929900000000001E-2</v>
      </c>
      <c r="BP42" s="360">
        <v>2.55407E-2</v>
      </c>
      <c r="BQ42" s="360">
        <v>2.7641200000000001E-2</v>
      </c>
      <c r="BR42" s="360">
        <v>2.85867E-2</v>
      </c>
      <c r="BS42" s="360">
        <v>2.7427699999999999E-2</v>
      </c>
      <c r="BT42" s="360">
        <v>2.74994E-2</v>
      </c>
      <c r="BU42" s="360">
        <v>2.8027300000000002E-2</v>
      </c>
      <c r="BV42" s="360">
        <v>2.7502599999999999E-2</v>
      </c>
    </row>
    <row r="43" spans="1:74" s="169" customFormat="1" ht="12" customHeight="1" x14ac:dyDescent="0.2">
      <c r="A43" s="603" t="s">
        <v>1249</v>
      </c>
      <c r="B43" s="604" t="s">
        <v>1250</v>
      </c>
      <c r="C43" s="272">
        <v>6.5545326000000001E-2</v>
      </c>
      <c r="D43" s="272">
        <v>6.0180289999999997E-2</v>
      </c>
      <c r="E43" s="272">
        <v>6.2308513000000003E-2</v>
      </c>
      <c r="F43" s="272">
        <v>5.9596968E-2</v>
      </c>
      <c r="G43" s="272">
        <v>6.2473365000000003E-2</v>
      </c>
      <c r="H43" s="272">
        <v>5.9963806000000001E-2</v>
      </c>
      <c r="I43" s="272">
        <v>5.7018535000000002E-2</v>
      </c>
      <c r="J43" s="272">
        <v>5.8937281000000001E-2</v>
      </c>
      <c r="K43" s="272">
        <v>5.5044336999999999E-2</v>
      </c>
      <c r="L43" s="272">
        <v>5.6338592999999999E-2</v>
      </c>
      <c r="M43" s="272">
        <v>5.5775713999999997E-2</v>
      </c>
      <c r="N43" s="272">
        <v>5.7689361000000002E-2</v>
      </c>
      <c r="O43" s="272">
        <v>5.5419782000000001E-2</v>
      </c>
      <c r="P43" s="272">
        <v>5.0314919999999999E-2</v>
      </c>
      <c r="Q43" s="272">
        <v>5.7376755000000002E-2</v>
      </c>
      <c r="R43" s="272">
        <v>5.7334465000000001E-2</v>
      </c>
      <c r="S43" s="272">
        <v>6.0927228999999999E-2</v>
      </c>
      <c r="T43" s="272">
        <v>5.9912959000000002E-2</v>
      </c>
      <c r="U43" s="272">
        <v>6.0375643999999999E-2</v>
      </c>
      <c r="V43" s="272">
        <v>5.8966605999999998E-2</v>
      </c>
      <c r="W43" s="272">
        <v>5.7321946999999998E-2</v>
      </c>
      <c r="X43" s="272">
        <v>6.2789190999999994E-2</v>
      </c>
      <c r="Y43" s="272">
        <v>6.2606360999999999E-2</v>
      </c>
      <c r="Z43" s="272">
        <v>6.5940108999999997E-2</v>
      </c>
      <c r="AA43" s="272">
        <v>6.2529896000000001E-2</v>
      </c>
      <c r="AB43" s="272">
        <v>5.6066194E-2</v>
      </c>
      <c r="AC43" s="272">
        <v>6.2441349E-2</v>
      </c>
      <c r="AD43" s="272">
        <v>6.1541433999999999E-2</v>
      </c>
      <c r="AE43" s="272">
        <v>6.4140648999999994E-2</v>
      </c>
      <c r="AF43" s="272">
        <v>6.3656784999999994E-2</v>
      </c>
      <c r="AG43" s="272">
        <v>6.5407233999999995E-2</v>
      </c>
      <c r="AH43" s="272">
        <v>6.3740805999999997E-2</v>
      </c>
      <c r="AI43" s="272">
        <v>6.1842695000000003E-2</v>
      </c>
      <c r="AJ43" s="272">
        <v>6.3761329000000005E-2</v>
      </c>
      <c r="AK43" s="272">
        <v>6.3525557999999996E-2</v>
      </c>
      <c r="AL43" s="272">
        <v>6.8460199999999999E-2</v>
      </c>
      <c r="AM43" s="272">
        <v>6.5372825999999995E-2</v>
      </c>
      <c r="AN43" s="272">
        <v>5.8865379000000002E-2</v>
      </c>
      <c r="AO43" s="272">
        <v>6.4870397999999996E-2</v>
      </c>
      <c r="AP43" s="272">
        <v>6.1445558999999997E-2</v>
      </c>
      <c r="AQ43" s="272">
        <v>6.5347554000000002E-2</v>
      </c>
      <c r="AR43" s="272">
        <v>6.5436378000000003E-2</v>
      </c>
      <c r="AS43" s="272">
        <v>6.6689697000000006E-2</v>
      </c>
      <c r="AT43" s="272">
        <v>6.5309249999999999E-2</v>
      </c>
      <c r="AU43" s="272">
        <v>6.2878598999999993E-2</v>
      </c>
      <c r="AV43" s="272">
        <v>6.6342514000000005E-2</v>
      </c>
      <c r="AW43" s="272">
        <v>6.5090862999999999E-2</v>
      </c>
      <c r="AX43" s="272">
        <v>6.4601199999999998E-2</v>
      </c>
      <c r="AY43" s="272">
        <v>6.8062899999999996E-2</v>
      </c>
      <c r="AZ43" s="272">
        <v>6.2358799999999999E-2</v>
      </c>
      <c r="BA43" s="360">
        <v>6.7625199999999996E-2</v>
      </c>
      <c r="BB43" s="360">
        <v>6.4274499999999998E-2</v>
      </c>
      <c r="BC43" s="360">
        <v>6.7166299999999998E-2</v>
      </c>
      <c r="BD43" s="360">
        <v>6.46732E-2</v>
      </c>
      <c r="BE43" s="360">
        <v>6.7685400000000007E-2</v>
      </c>
      <c r="BF43" s="360">
        <v>6.7429500000000003E-2</v>
      </c>
      <c r="BG43" s="360">
        <v>6.4385899999999996E-2</v>
      </c>
      <c r="BH43" s="360">
        <v>6.5336500000000006E-2</v>
      </c>
      <c r="BI43" s="360">
        <v>6.45588E-2</v>
      </c>
      <c r="BJ43" s="360">
        <v>6.6677100000000003E-2</v>
      </c>
      <c r="BK43" s="360">
        <v>6.7362099999999994E-2</v>
      </c>
      <c r="BL43" s="360">
        <v>5.9049999999999998E-2</v>
      </c>
      <c r="BM43" s="360">
        <v>6.71157E-2</v>
      </c>
      <c r="BN43" s="360">
        <v>6.3502199999999995E-2</v>
      </c>
      <c r="BO43" s="360">
        <v>6.6527500000000003E-2</v>
      </c>
      <c r="BP43" s="360">
        <v>6.3889799999999997E-2</v>
      </c>
      <c r="BQ43" s="360">
        <v>6.7259899999999997E-2</v>
      </c>
      <c r="BR43" s="360">
        <v>6.6663E-2</v>
      </c>
      <c r="BS43" s="360">
        <v>6.3707100000000003E-2</v>
      </c>
      <c r="BT43" s="360">
        <v>6.46978E-2</v>
      </c>
      <c r="BU43" s="360">
        <v>6.4434500000000006E-2</v>
      </c>
      <c r="BV43" s="360">
        <v>6.6182699999999997E-2</v>
      </c>
    </row>
    <row r="44" spans="1:74" ht="12" customHeight="1" x14ac:dyDescent="0.2">
      <c r="A44" s="605" t="s">
        <v>28</v>
      </c>
      <c r="B44" s="606" t="s">
        <v>1008</v>
      </c>
      <c r="C44" s="273">
        <v>0.74896575515999997</v>
      </c>
      <c r="D44" s="273">
        <v>0.68008129566999997</v>
      </c>
      <c r="E44" s="273">
        <v>0.78367257672000001</v>
      </c>
      <c r="F44" s="273">
        <v>0.75951722715000003</v>
      </c>
      <c r="G44" s="273">
        <v>0.80181952345999996</v>
      </c>
      <c r="H44" s="273">
        <v>0.77100228172999996</v>
      </c>
      <c r="I44" s="273">
        <v>0.74249967065</v>
      </c>
      <c r="J44" s="273">
        <v>0.71668258762000003</v>
      </c>
      <c r="K44" s="273">
        <v>0.64206075389999995</v>
      </c>
      <c r="L44" s="273">
        <v>0.68242356312999997</v>
      </c>
      <c r="M44" s="273">
        <v>0.68264399083000005</v>
      </c>
      <c r="N44" s="273">
        <v>0.76319832406999999</v>
      </c>
      <c r="O44" s="273">
        <v>0.79305026441000004</v>
      </c>
      <c r="P44" s="273">
        <v>0.70904075346999995</v>
      </c>
      <c r="Q44" s="273">
        <v>0.77348465638999997</v>
      </c>
      <c r="R44" s="273">
        <v>0.82135805586999999</v>
      </c>
      <c r="S44" s="273">
        <v>0.85953854749000003</v>
      </c>
      <c r="T44" s="273">
        <v>0.82758332519</v>
      </c>
      <c r="U44" s="273">
        <v>0.81295444760000002</v>
      </c>
      <c r="V44" s="273">
        <v>0.74373874250000005</v>
      </c>
      <c r="W44" s="273">
        <v>0.70385126289</v>
      </c>
      <c r="X44" s="273">
        <v>0.74544450207000001</v>
      </c>
      <c r="Y44" s="273">
        <v>0.75985943349999996</v>
      </c>
      <c r="Z44" s="273">
        <v>0.79870261266999998</v>
      </c>
      <c r="AA44" s="273">
        <v>0.81997155582000003</v>
      </c>
      <c r="AB44" s="273">
        <v>0.70569738999999998</v>
      </c>
      <c r="AC44" s="273">
        <v>0.85202090782999995</v>
      </c>
      <c r="AD44" s="273">
        <v>0.86150538229999996</v>
      </c>
      <c r="AE44" s="273">
        <v>0.85745480963999998</v>
      </c>
      <c r="AF44" s="273">
        <v>0.85298922228999996</v>
      </c>
      <c r="AG44" s="273">
        <v>0.82025132649999999</v>
      </c>
      <c r="AH44" s="273">
        <v>0.76034176318000002</v>
      </c>
      <c r="AI44" s="273">
        <v>0.71208959923000004</v>
      </c>
      <c r="AJ44" s="273">
        <v>0.76494115409999996</v>
      </c>
      <c r="AK44" s="273">
        <v>0.80743221608000004</v>
      </c>
      <c r="AL44" s="273">
        <v>0.82157757796999997</v>
      </c>
      <c r="AM44" s="273">
        <v>0.82590456388</v>
      </c>
      <c r="AN44" s="273">
        <v>0.77102412885000005</v>
      </c>
      <c r="AO44" s="273">
        <v>0.83374508835000005</v>
      </c>
      <c r="AP44" s="273">
        <v>0.82605910259000004</v>
      </c>
      <c r="AQ44" s="273">
        <v>0.82180445862999996</v>
      </c>
      <c r="AR44" s="273">
        <v>0.78393861514999996</v>
      </c>
      <c r="AS44" s="273">
        <v>0.81095375138000003</v>
      </c>
      <c r="AT44" s="273">
        <v>0.78633989877999999</v>
      </c>
      <c r="AU44" s="273">
        <v>0.73912188411000002</v>
      </c>
      <c r="AV44" s="273">
        <v>0.77392833673999994</v>
      </c>
      <c r="AW44" s="273">
        <v>0.81943501051000001</v>
      </c>
      <c r="AX44" s="273">
        <v>0.85235240000000001</v>
      </c>
      <c r="AY44" s="273">
        <v>0.84815370000000001</v>
      </c>
      <c r="AZ44" s="273">
        <v>0.77550200000000002</v>
      </c>
      <c r="BA44" s="358">
        <v>0.87678160000000005</v>
      </c>
      <c r="BB44" s="358">
        <v>0.88250759999999995</v>
      </c>
      <c r="BC44" s="358">
        <v>0.90314410000000001</v>
      </c>
      <c r="BD44" s="358">
        <v>0.89136950000000004</v>
      </c>
      <c r="BE44" s="358">
        <v>0.89632160000000005</v>
      </c>
      <c r="BF44" s="358">
        <v>0.85026780000000002</v>
      </c>
      <c r="BG44" s="358">
        <v>0.76725339999999997</v>
      </c>
      <c r="BH44" s="358">
        <v>0.81748929999999997</v>
      </c>
      <c r="BI44" s="358">
        <v>0.81886199999999998</v>
      </c>
      <c r="BJ44" s="358">
        <v>0.85317410000000005</v>
      </c>
      <c r="BK44" s="358">
        <v>0.86646350000000005</v>
      </c>
      <c r="BL44" s="358">
        <v>0.77672929999999996</v>
      </c>
      <c r="BM44" s="358">
        <v>0.9030802</v>
      </c>
      <c r="BN44" s="358">
        <v>0.92923770000000006</v>
      </c>
      <c r="BO44" s="358">
        <v>0.96008700000000002</v>
      </c>
      <c r="BP44" s="358">
        <v>0.94318559999999996</v>
      </c>
      <c r="BQ44" s="358">
        <v>0.93613999999999997</v>
      </c>
      <c r="BR44" s="358">
        <v>0.8878798</v>
      </c>
      <c r="BS44" s="358">
        <v>0.80044340000000003</v>
      </c>
      <c r="BT44" s="358">
        <v>0.84405660000000005</v>
      </c>
      <c r="BU44" s="358">
        <v>0.85576269999999999</v>
      </c>
      <c r="BV44" s="358">
        <v>0.88474459999999999</v>
      </c>
    </row>
    <row r="45" spans="1:74" ht="12" customHeight="1" x14ac:dyDescent="0.2">
      <c r="A45" s="605"/>
      <c r="B45" s="607" t="s">
        <v>1044</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
      <c r="A47" s="609"/>
      <c r="B47" s="610" t="s">
        <v>1061</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2.75" x14ac:dyDescent="0.2">
      <c r="A48" s="609"/>
      <c r="B48" s="610" t="s">
        <v>1062</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
      <c r="A49" s="609"/>
      <c r="B49" s="613" t="s">
        <v>333</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2.75" x14ac:dyDescent="0.2">
      <c r="A50" s="609"/>
      <c r="B50" s="610" t="s">
        <v>1299</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2.75" x14ac:dyDescent="0.2">
      <c r="A51" s="609"/>
      <c r="B51" s="820" t="s">
        <v>1301</v>
      </c>
      <c r="C51" s="778"/>
      <c r="D51" s="778"/>
      <c r="E51" s="778"/>
      <c r="F51" s="778"/>
      <c r="G51" s="778"/>
      <c r="H51" s="778"/>
      <c r="I51" s="778"/>
      <c r="J51" s="778"/>
      <c r="K51" s="778"/>
      <c r="L51" s="778"/>
      <c r="M51" s="778"/>
      <c r="N51" s="778"/>
      <c r="O51" s="778"/>
      <c r="P51" s="778"/>
      <c r="Q51" s="774"/>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
      <c r="A52" s="609"/>
      <c r="B52" s="615" t="s">
        <v>511</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35" customHeight="1" x14ac:dyDescent="0.2">
      <c r="A53" s="609"/>
      <c r="B53" s="616" t="s">
        <v>512</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7" t="s">
        <v>1075</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
      <c r="A55" s="609"/>
      <c r="B55" s="786" t="s">
        <v>1186</v>
      </c>
      <c r="C55" s="774"/>
      <c r="D55" s="774"/>
      <c r="E55" s="774"/>
      <c r="F55" s="774"/>
      <c r="G55" s="774"/>
      <c r="H55" s="774"/>
      <c r="I55" s="774"/>
      <c r="J55" s="774"/>
      <c r="K55" s="774"/>
      <c r="L55" s="774"/>
      <c r="M55" s="774"/>
      <c r="N55" s="774"/>
      <c r="O55" s="774"/>
      <c r="P55" s="774"/>
      <c r="Q55" s="774"/>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65" transitionEvaluation="1" transitionEntry="1" codeName="Sheet6">
    <pageSetUpPr fitToPage="1"/>
  </sheetPr>
  <dimension ref="A1:BV160"/>
  <sheetViews>
    <sheetView showGridLines="0" workbookViewId="0">
      <pane xSplit="2" ySplit="4" topLeftCell="AY65" activePane="bottomRight" state="frozen"/>
      <selection activeCell="BC15" sqref="BC15"/>
      <selection pane="topRight" activeCell="BC15" sqref="BC15"/>
      <selection pane="bottomLeft" activeCell="BC15" sqref="BC15"/>
      <selection pane="bottomRight" activeCell="BA71" sqref="BA71"/>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5" customWidth="1"/>
    <col min="59" max="62" width="7.42578125" style="359" customWidth="1"/>
    <col min="63" max="74" width="7.42578125" style="135" customWidth="1"/>
    <col min="75" max="16384" width="9.5703125" style="135"/>
  </cols>
  <sheetData>
    <row r="1" spans="1:74" ht="13.35" customHeight="1" x14ac:dyDescent="0.25">
      <c r="A1" s="765" t="s">
        <v>1023</v>
      </c>
      <c r="B1" s="823" t="s">
        <v>110</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260"/>
    </row>
    <row r="2" spans="1:74" s="47" customFormat="1" ht="12.75" x14ac:dyDescent="0.2">
      <c r="A2" s="766"/>
      <c r="B2" s="542" t="str">
        <f>"U.S. Energy Information Administration  |  Short-Term Energy Outlook  - "&amp;Dates!D1</f>
        <v>U.S. Energy Information Administration  |  Short-Term Energy Outlook  - March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40"/>
      <c r="B5" s="136" t="s">
        <v>1018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 customHeight="1" x14ac:dyDescent="0.2">
      <c r="A6" s="140"/>
      <c r="B6" s="36" t="s">
        <v>719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720</v>
      </c>
      <c r="B7" s="39" t="s">
        <v>1148</v>
      </c>
      <c r="C7" s="240">
        <v>15261.774074000001</v>
      </c>
      <c r="D7" s="240">
        <v>15292.085185</v>
      </c>
      <c r="E7" s="240">
        <v>15319.140740999999</v>
      </c>
      <c r="F7" s="240">
        <v>15346.451852</v>
      </c>
      <c r="G7" s="240">
        <v>15364.362963</v>
      </c>
      <c r="H7" s="240">
        <v>15376.385184999999</v>
      </c>
      <c r="I7" s="240">
        <v>15376.874073999999</v>
      </c>
      <c r="J7" s="240">
        <v>15381.351852</v>
      </c>
      <c r="K7" s="240">
        <v>15384.174074</v>
      </c>
      <c r="L7" s="240">
        <v>15372.851852</v>
      </c>
      <c r="M7" s="240">
        <v>15381.72963</v>
      </c>
      <c r="N7" s="240">
        <v>15398.318519</v>
      </c>
      <c r="O7" s="240">
        <v>15437.32963</v>
      </c>
      <c r="P7" s="240">
        <v>15458.307407</v>
      </c>
      <c r="Q7" s="240">
        <v>15475.962963</v>
      </c>
      <c r="R7" s="240">
        <v>15475.318519</v>
      </c>
      <c r="S7" s="240">
        <v>15497.562963</v>
      </c>
      <c r="T7" s="240">
        <v>15527.718519</v>
      </c>
      <c r="U7" s="240">
        <v>15571.459258999999</v>
      </c>
      <c r="V7" s="240">
        <v>15613.181481</v>
      </c>
      <c r="W7" s="240">
        <v>15658.559259</v>
      </c>
      <c r="X7" s="240">
        <v>15739.681481</v>
      </c>
      <c r="Y7" s="240">
        <v>15768.303704</v>
      </c>
      <c r="Z7" s="240">
        <v>15776.514815</v>
      </c>
      <c r="AA7" s="240">
        <v>15705.514815</v>
      </c>
      <c r="AB7" s="240">
        <v>15717.003704000001</v>
      </c>
      <c r="AC7" s="240">
        <v>15752.181481</v>
      </c>
      <c r="AD7" s="240">
        <v>15844.011111</v>
      </c>
      <c r="AE7" s="240">
        <v>15901.844444</v>
      </c>
      <c r="AF7" s="240">
        <v>15958.644444</v>
      </c>
      <c r="AG7" s="240">
        <v>16025.581480999999</v>
      </c>
      <c r="AH7" s="240">
        <v>16071.937037</v>
      </c>
      <c r="AI7" s="240">
        <v>16108.881481</v>
      </c>
      <c r="AJ7" s="240">
        <v>16132.266667</v>
      </c>
      <c r="AK7" s="240">
        <v>16153.5</v>
      </c>
      <c r="AL7" s="240">
        <v>16168.433333000001</v>
      </c>
      <c r="AM7" s="240">
        <v>16149.348147999999</v>
      </c>
      <c r="AN7" s="240">
        <v>16172.470369999999</v>
      </c>
      <c r="AO7" s="240">
        <v>16210.081480999999</v>
      </c>
      <c r="AP7" s="240">
        <v>16292.744444</v>
      </c>
      <c r="AQ7" s="240">
        <v>16336.411110999999</v>
      </c>
      <c r="AR7" s="240">
        <v>16371.644444</v>
      </c>
      <c r="AS7" s="240">
        <v>16398.444444000001</v>
      </c>
      <c r="AT7" s="240">
        <v>16416.811110999999</v>
      </c>
      <c r="AU7" s="240">
        <v>16426.744444</v>
      </c>
      <c r="AV7" s="240">
        <v>16424.831111</v>
      </c>
      <c r="AW7" s="240">
        <v>16440.291110999999</v>
      </c>
      <c r="AX7" s="240">
        <v>16461.777778</v>
      </c>
      <c r="AY7" s="240">
        <v>16494.328148000001</v>
      </c>
      <c r="AZ7" s="240">
        <v>16524.090370000002</v>
      </c>
      <c r="BA7" s="333">
        <v>16556.099999999999</v>
      </c>
      <c r="BB7" s="333">
        <v>16590.689999999999</v>
      </c>
      <c r="BC7" s="333">
        <v>16626.95</v>
      </c>
      <c r="BD7" s="333">
        <v>16665.22</v>
      </c>
      <c r="BE7" s="333">
        <v>16706.490000000002</v>
      </c>
      <c r="BF7" s="333">
        <v>16748</v>
      </c>
      <c r="BG7" s="333">
        <v>16790.77</v>
      </c>
      <c r="BH7" s="333">
        <v>16840.52</v>
      </c>
      <c r="BI7" s="333">
        <v>16881.490000000002</v>
      </c>
      <c r="BJ7" s="333">
        <v>16919.43</v>
      </c>
      <c r="BK7" s="333">
        <v>16947.919999999998</v>
      </c>
      <c r="BL7" s="333">
        <v>16984.57</v>
      </c>
      <c r="BM7" s="333">
        <v>17022.98</v>
      </c>
      <c r="BN7" s="333">
        <v>17065.95</v>
      </c>
      <c r="BO7" s="333">
        <v>17105.77</v>
      </c>
      <c r="BP7" s="333">
        <v>17145.259999999998</v>
      </c>
      <c r="BQ7" s="333">
        <v>17187.71</v>
      </c>
      <c r="BR7" s="333">
        <v>17224.03</v>
      </c>
      <c r="BS7" s="333">
        <v>17257.54</v>
      </c>
      <c r="BT7" s="333">
        <v>17279.11</v>
      </c>
      <c r="BU7" s="333">
        <v>17313.810000000001</v>
      </c>
      <c r="BV7" s="333">
        <v>17352.53</v>
      </c>
    </row>
    <row r="8" spans="1:74" ht="11.1" customHeight="1" x14ac:dyDescent="0.2">
      <c r="A8" s="140"/>
      <c r="B8" s="36" t="s">
        <v>1049</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333"/>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1050</v>
      </c>
      <c r="B9" s="39" t="s">
        <v>1148</v>
      </c>
      <c r="C9" s="240">
        <v>10354.383838</v>
      </c>
      <c r="D9" s="240">
        <v>10398.005913000001</v>
      </c>
      <c r="E9" s="240">
        <v>10384.614035000001</v>
      </c>
      <c r="F9" s="240">
        <v>10399.482959000001</v>
      </c>
      <c r="G9" s="240">
        <v>10400.172247</v>
      </c>
      <c r="H9" s="240">
        <v>10390.226806999999</v>
      </c>
      <c r="I9" s="240">
        <v>10422.130988000001</v>
      </c>
      <c r="J9" s="240">
        <v>10405.981959000001</v>
      </c>
      <c r="K9" s="240">
        <v>10444.28667</v>
      </c>
      <c r="L9" s="240">
        <v>10426.857534000001</v>
      </c>
      <c r="M9" s="240">
        <v>10454.232109</v>
      </c>
      <c r="N9" s="240">
        <v>10478.455653999999</v>
      </c>
      <c r="O9" s="240">
        <v>10504.845531999999</v>
      </c>
      <c r="P9" s="240">
        <v>10519.222108</v>
      </c>
      <c r="Q9" s="240">
        <v>10530.447652999999</v>
      </c>
      <c r="R9" s="240">
        <v>10530.152244000001</v>
      </c>
      <c r="S9" s="240">
        <v>10556.246713</v>
      </c>
      <c r="T9" s="240">
        <v>10576.53147</v>
      </c>
      <c r="U9" s="240">
        <v>10584.605985</v>
      </c>
      <c r="V9" s="240">
        <v>10582.045773</v>
      </c>
      <c r="W9" s="240">
        <v>10630.000515</v>
      </c>
      <c r="X9" s="240">
        <v>10650.974560000001</v>
      </c>
      <c r="Y9" s="240">
        <v>10702.47421</v>
      </c>
      <c r="Z9" s="240">
        <v>10717.540073</v>
      </c>
      <c r="AA9" s="240">
        <v>10662.298575000001</v>
      </c>
      <c r="AB9" s="240">
        <v>10732.212057999999</v>
      </c>
      <c r="AC9" s="240">
        <v>10779.674451000001</v>
      </c>
      <c r="AD9" s="240">
        <v>10804.685754</v>
      </c>
      <c r="AE9" s="240">
        <v>10813.449556</v>
      </c>
      <c r="AF9" s="240">
        <v>10860.813480000001</v>
      </c>
      <c r="AG9" s="240">
        <v>10868.887994999999</v>
      </c>
      <c r="AH9" s="240">
        <v>10938.30913</v>
      </c>
      <c r="AI9" s="240">
        <v>10948.648448</v>
      </c>
      <c r="AJ9" s="240">
        <v>10996.012371000001</v>
      </c>
      <c r="AK9" s="240">
        <v>11042.785475999999</v>
      </c>
      <c r="AL9" s="240">
        <v>11061.00237</v>
      </c>
      <c r="AM9" s="240">
        <v>11067.796779</v>
      </c>
      <c r="AN9" s="240">
        <v>11071.538627</v>
      </c>
      <c r="AO9" s="240">
        <v>11104.329035000001</v>
      </c>
      <c r="AP9" s="240">
        <v>11135.15005</v>
      </c>
      <c r="AQ9" s="240">
        <v>11196.49667</v>
      </c>
      <c r="AR9" s="240">
        <v>11205.162002999999</v>
      </c>
      <c r="AS9" s="240">
        <v>11229.287077999999</v>
      </c>
      <c r="AT9" s="240">
        <v>11265.228517</v>
      </c>
      <c r="AU9" s="240">
        <v>11292.701562</v>
      </c>
      <c r="AV9" s="240">
        <v>11289.944411</v>
      </c>
      <c r="AW9" s="240">
        <v>11323.424107000001</v>
      </c>
      <c r="AX9" s="240">
        <v>11345.095348999999</v>
      </c>
      <c r="AY9" s="240">
        <v>11372.426978</v>
      </c>
      <c r="AZ9" s="240">
        <v>11396.528533999999</v>
      </c>
      <c r="BA9" s="333">
        <v>11420.12</v>
      </c>
      <c r="BB9" s="333">
        <v>11439.79</v>
      </c>
      <c r="BC9" s="333">
        <v>11464.91</v>
      </c>
      <c r="BD9" s="333">
        <v>11492.06</v>
      </c>
      <c r="BE9" s="333">
        <v>11523.74</v>
      </c>
      <c r="BF9" s="333">
        <v>11553.1</v>
      </c>
      <c r="BG9" s="333">
        <v>11582.64</v>
      </c>
      <c r="BH9" s="333">
        <v>11612.09</v>
      </c>
      <c r="BI9" s="333">
        <v>11642.17</v>
      </c>
      <c r="BJ9" s="333">
        <v>11672.61</v>
      </c>
      <c r="BK9" s="333">
        <v>11705.8</v>
      </c>
      <c r="BL9" s="333">
        <v>11735.17</v>
      </c>
      <c r="BM9" s="333">
        <v>11763.12</v>
      </c>
      <c r="BN9" s="333">
        <v>11787.32</v>
      </c>
      <c r="BO9" s="333">
        <v>11814.16</v>
      </c>
      <c r="BP9" s="333">
        <v>11841.33</v>
      </c>
      <c r="BQ9" s="333">
        <v>11870.14</v>
      </c>
      <c r="BR9" s="333">
        <v>11896.95</v>
      </c>
      <c r="BS9" s="333">
        <v>11923.09</v>
      </c>
      <c r="BT9" s="333">
        <v>11945.85</v>
      </c>
      <c r="BU9" s="333">
        <v>11972.67</v>
      </c>
      <c r="BV9" s="333">
        <v>12000.86</v>
      </c>
    </row>
    <row r="10" spans="1:74" ht="11.1" customHeight="1" x14ac:dyDescent="0.2">
      <c r="A10" s="140"/>
      <c r="B10" s="139" t="s">
        <v>734</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735</v>
      </c>
      <c r="B11" s="39" t="s">
        <v>1148</v>
      </c>
      <c r="C11" s="240">
        <v>2339.7851851999999</v>
      </c>
      <c r="D11" s="240">
        <v>2361.8962962999999</v>
      </c>
      <c r="E11" s="240">
        <v>2379.5185185</v>
      </c>
      <c r="F11" s="240">
        <v>2392.4148147999999</v>
      </c>
      <c r="G11" s="240">
        <v>2401.2370369999999</v>
      </c>
      <c r="H11" s="240">
        <v>2405.7481481</v>
      </c>
      <c r="I11" s="240">
        <v>2394.2740740999998</v>
      </c>
      <c r="J11" s="240">
        <v>2398.9185185000001</v>
      </c>
      <c r="K11" s="240">
        <v>2408.0074073999999</v>
      </c>
      <c r="L11" s="240">
        <v>2429.0962963000002</v>
      </c>
      <c r="M11" s="240">
        <v>2441.4074074</v>
      </c>
      <c r="N11" s="240">
        <v>2452.4962962999998</v>
      </c>
      <c r="O11" s="240">
        <v>2462.7925925999998</v>
      </c>
      <c r="P11" s="240">
        <v>2471.1148148000002</v>
      </c>
      <c r="Q11" s="240">
        <v>2477.8925926000002</v>
      </c>
      <c r="R11" s="240">
        <v>2479.9555556</v>
      </c>
      <c r="S11" s="240">
        <v>2486.0222222000002</v>
      </c>
      <c r="T11" s="240">
        <v>2492.9222221999999</v>
      </c>
      <c r="U11" s="240">
        <v>2500.5370370000001</v>
      </c>
      <c r="V11" s="240">
        <v>2509.1925925999999</v>
      </c>
      <c r="W11" s="240">
        <v>2518.7703704</v>
      </c>
      <c r="X11" s="240">
        <v>2529.6407407000002</v>
      </c>
      <c r="Y11" s="240">
        <v>2540.7851851999999</v>
      </c>
      <c r="Z11" s="240">
        <v>2552.5740741</v>
      </c>
      <c r="AA11" s="240">
        <v>2566.1925925999999</v>
      </c>
      <c r="AB11" s="240">
        <v>2578.3814815000001</v>
      </c>
      <c r="AC11" s="240">
        <v>2590.3259259000001</v>
      </c>
      <c r="AD11" s="240">
        <v>2599.4777777999998</v>
      </c>
      <c r="AE11" s="240">
        <v>2612.8444444000002</v>
      </c>
      <c r="AF11" s="240">
        <v>2627.8777777999999</v>
      </c>
      <c r="AG11" s="240">
        <v>2651.8222221999999</v>
      </c>
      <c r="AH11" s="240">
        <v>2664.7555556000002</v>
      </c>
      <c r="AI11" s="240">
        <v>2673.9222221999999</v>
      </c>
      <c r="AJ11" s="240">
        <v>2673.4851852000002</v>
      </c>
      <c r="AK11" s="240">
        <v>2679.4962962999998</v>
      </c>
      <c r="AL11" s="240">
        <v>2686.1185184999999</v>
      </c>
      <c r="AM11" s="240">
        <v>2692.3296295999999</v>
      </c>
      <c r="AN11" s="240">
        <v>2700.9407406999999</v>
      </c>
      <c r="AO11" s="240">
        <v>2710.9296296000002</v>
      </c>
      <c r="AP11" s="240">
        <v>2725.4518518999998</v>
      </c>
      <c r="AQ11" s="240">
        <v>2735.8296295999999</v>
      </c>
      <c r="AR11" s="240">
        <v>2745.2185184999998</v>
      </c>
      <c r="AS11" s="240">
        <v>2753.6185184999999</v>
      </c>
      <c r="AT11" s="240">
        <v>2761.0296296000001</v>
      </c>
      <c r="AU11" s="240">
        <v>2767.4518518999998</v>
      </c>
      <c r="AV11" s="240">
        <v>2758.8014815000001</v>
      </c>
      <c r="AW11" s="240">
        <v>2761.4753704</v>
      </c>
      <c r="AX11" s="240">
        <v>2766.3231480999998</v>
      </c>
      <c r="AY11" s="240">
        <v>2772.7443704000002</v>
      </c>
      <c r="AZ11" s="240">
        <v>2782.3902592999998</v>
      </c>
      <c r="BA11" s="333">
        <v>2794.66</v>
      </c>
      <c r="BB11" s="333">
        <v>2814.13</v>
      </c>
      <c r="BC11" s="333">
        <v>2828.2170000000001</v>
      </c>
      <c r="BD11" s="333">
        <v>2841.4960000000001</v>
      </c>
      <c r="BE11" s="333">
        <v>2852.7649999999999</v>
      </c>
      <c r="BF11" s="333">
        <v>2865.3310000000001</v>
      </c>
      <c r="BG11" s="333">
        <v>2877.9920000000002</v>
      </c>
      <c r="BH11" s="333">
        <v>2890.3470000000002</v>
      </c>
      <c r="BI11" s="333">
        <v>2903.4969999999998</v>
      </c>
      <c r="BJ11" s="333">
        <v>2917.0430000000001</v>
      </c>
      <c r="BK11" s="333">
        <v>2931.2950000000001</v>
      </c>
      <c r="BL11" s="333">
        <v>2945.3989999999999</v>
      </c>
      <c r="BM11" s="333">
        <v>2959.6660000000002</v>
      </c>
      <c r="BN11" s="333">
        <v>2975.1410000000001</v>
      </c>
      <c r="BO11" s="333">
        <v>2988.9490000000001</v>
      </c>
      <c r="BP11" s="333">
        <v>3002.136</v>
      </c>
      <c r="BQ11" s="333">
        <v>3014.3440000000001</v>
      </c>
      <c r="BR11" s="333">
        <v>3026.556</v>
      </c>
      <c r="BS11" s="333">
        <v>3038.4140000000002</v>
      </c>
      <c r="BT11" s="333">
        <v>3049.1689999999999</v>
      </c>
      <c r="BU11" s="333">
        <v>3060.8829999999998</v>
      </c>
      <c r="BV11" s="333">
        <v>3072.8069999999998</v>
      </c>
    </row>
    <row r="12" spans="1:74" ht="11.1" customHeight="1" x14ac:dyDescent="0.2">
      <c r="A12" s="140"/>
      <c r="B12" s="141" t="s">
        <v>740</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741</v>
      </c>
      <c r="B13" s="39" t="s">
        <v>1148</v>
      </c>
      <c r="C13" s="635">
        <v>66.896296296000003</v>
      </c>
      <c r="D13" s="635">
        <v>63.507407407000002</v>
      </c>
      <c r="E13" s="635">
        <v>65.796296295999994</v>
      </c>
      <c r="F13" s="635">
        <v>87.125925925999994</v>
      </c>
      <c r="G13" s="635">
        <v>90.748148147999999</v>
      </c>
      <c r="H13" s="635">
        <v>90.025925925999999</v>
      </c>
      <c r="I13" s="635">
        <v>85.166666667000001</v>
      </c>
      <c r="J13" s="635">
        <v>75.599999999999994</v>
      </c>
      <c r="K13" s="635">
        <v>61.533333333000002</v>
      </c>
      <c r="L13" s="635">
        <v>26.033333333000002</v>
      </c>
      <c r="M13" s="635">
        <v>15.666666666999999</v>
      </c>
      <c r="N13" s="635">
        <v>13.5</v>
      </c>
      <c r="O13" s="635">
        <v>31.340740741000001</v>
      </c>
      <c r="P13" s="635">
        <v>36.718518519</v>
      </c>
      <c r="Q13" s="635">
        <v>41.440740740999999</v>
      </c>
      <c r="R13" s="635">
        <v>38.011111110999998</v>
      </c>
      <c r="S13" s="635">
        <v>47.044444444</v>
      </c>
      <c r="T13" s="635">
        <v>61.044444444</v>
      </c>
      <c r="U13" s="635">
        <v>96.425925926000005</v>
      </c>
      <c r="V13" s="635">
        <v>108.04814815</v>
      </c>
      <c r="W13" s="635">
        <v>112.32592593</v>
      </c>
      <c r="X13" s="635">
        <v>106.05925926</v>
      </c>
      <c r="Y13" s="635">
        <v>98.048148147999996</v>
      </c>
      <c r="Z13" s="635">
        <v>85.092592593000006</v>
      </c>
      <c r="AA13" s="635">
        <v>45.8</v>
      </c>
      <c r="AB13" s="635">
        <v>39</v>
      </c>
      <c r="AC13" s="635">
        <v>43.3</v>
      </c>
      <c r="AD13" s="635">
        <v>80.433333332999993</v>
      </c>
      <c r="AE13" s="635">
        <v>90.633333332999996</v>
      </c>
      <c r="AF13" s="635">
        <v>95.633333332999996</v>
      </c>
      <c r="AG13" s="635">
        <v>88.381481480999994</v>
      </c>
      <c r="AH13" s="635">
        <v>88.270370369999995</v>
      </c>
      <c r="AI13" s="635">
        <v>88.248148147999999</v>
      </c>
      <c r="AJ13" s="635">
        <v>82.714814814999997</v>
      </c>
      <c r="AK13" s="635">
        <v>87.070370370000006</v>
      </c>
      <c r="AL13" s="635">
        <v>95.714814814999997</v>
      </c>
      <c r="AM13" s="635">
        <v>120.08518519</v>
      </c>
      <c r="AN13" s="635">
        <v>128.72962963000001</v>
      </c>
      <c r="AO13" s="635">
        <v>133.08518519</v>
      </c>
      <c r="AP13" s="635">
        <v>132.23333332999999</v>
      </c>
      <c r="AQ13" s="635">
        <v>128.69999999999999</v>
      </c>
      <c r="AR13" s="635">
        <v>121.56666667</v>
      </c>
      <c r="AS13" s="635">
        <v>110.83333333</v>
      </c>
      <c r="AT13" s="635">
        <v>96.5</v>
      </c>
      <c r="AU13" s="635">
        <v>78.566666667000007</v>
      </c>
      <c r="AV13" s="635">
        <v>82.912943704</v>
      </c>
      <c r="AW13" s="635">
        <v>75.953235926000005</v>
      </c>
      <c r="AX13" s="635">
        <v>68.533820370000001</v>
      </c>
      <c r="AY13" s="635">
        <v>60.314017036999999</v>
      </c>
      <c r="AZ13" s="635">
        <v>52.230695926000003</v>
      </c>
      <c r="BA13" s="636">
        <v>43.943177036999998</v>
      </c>
      <c r="BB13" s="636">
        <v>32.802801111000001</v>
      </c>
      <c r="BC13" s="636">
        <v>26.093381110999999</v>
      </c>
      <c r="BD13" s="636">
        <v>21.166257777999999</v>
      </c>
      <c r="BE13" s="636">
        <v>18.379490369999999</v>
      </c>
      <c r="BF13" s="636">
        <v>16.748415926</v>
      </c>
      <c r="BG13" s="636">
        <v>16.631093704000001</v>
      </c>
      <c r="BH13" s="636">
        <v>20.719664443999999</v>
      </c>
      <c r="BI13" s="636">
        <v>21.610741110999999</v>
      </c>
      <c r="BJ13" s="636">
        <v>21.996464444000001</v>
      </c>
      <c r="BK13" s="636">
        <v>19.173204814999998</v>
      </c>
      <c r="BL13" s="636">
        <v>20.575943704</v>
      </c>
      <c r="BM13" s="636">
        <v>23.501051481000001</v>
      </c>
      <c r="BN13" s="636">
        <v>30.224942963</v>
      </c>
      <c r="BO13" s="636">
        <v>34.487477407</v>
      </c>
      <c r="BP13" s="636">
        <v>38.565069630000004</v>
      </c>
      <c r="BQ13" s="636">
        <v>43.254730000000002</v>
      </c>
      <c r="BR13" s="636">
        <v>46.36468</v>
      </c>
      <c r="BS13" s="636">
        <v>48.691929999999999</v>
      </c>
      <c r="BT13" s="636">
        <v>48.377490369999997</v>
      </c>
      <c r="BU13" s="636">
        <v>50.533582592999998</v>
      </c>
      <c r="BV13" s="636">
        <v>53.301217037000001</v>
      </c>
    </row>
    <row r="14" spans="1:74" ht="11.1" customHeight="1" x14ac:dyDescent="0.2">
      <c r="A14" s="140"/>
      <c r="B14" s="141" t="s">
        <v>1176</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1178</v>
      </c>
      <c r="B15" s="39" t="s">
        <v>1148</v>
      </c>
      <c r="C15" s="240">
        <v>2968.5222222000002</v>
      </c>
      <c r="D15" s="240">
        <v>2963.6888889000002</v>
      </c>
      <c r="E15" s="240">
        <v>2958.8888889</v>
      </c>
      <c r="F15" s="240">
        <v>2953.3074074000001</v>
      </c>
      <c r="G15" s="240">
        <v>2949.1851852</v>
      </c>
      <c r="H15" s="240">
        <v>2945.7074074000002</v>
      </c>
      <c r="I15" s="240">
        <v>2946.7111110999999</v>
      </c>
      <c r="J15" s="240">
        <v>2941.6444443999999</v>
      </c>
      <c r="K15" s="240">
        <v>2934.3444444000002</v>
      </c>
      <c r="L15" s="240">
        <v>2922.5592593000001</v>
      </c>
      <c r="M15" s="240">
        <v>2912.4814815</v>
      </c>
      <c r="N15" s="240">
        <v>2901.8592592999998</v>
      </c>
      <c r="O15" s="240">
        <v>2887.1814814999998</v>
      </c>
      <c r="P15" s="240">
        <v>2878.1037037000001</v>
      </c>
      <c r="Q15" s="240">
        <v>2871.1148148000002</v>
      </c>
      <c r="R15" s="240">
        <v>2869.1925925999999</v>
      </c>
      <c r="S15" s="240">
        <v>2864.1481481000001</v>
      </c>
      <c r="T15" s="240">
        <v>2858.9592593000002</v>
      </c>
      <c r="U15" s="240">
        <v>2853.9666667000001</v>
      </c>
      <c r="V15" s="240">
        <v>2848.2333333000001</v>
      </c>
      <c r="W15" s="240">
        <v>2842.1</v>
      </c>
      <c r="X15" s="240">
        <v>2832.1444443999999</v>
      </c>
      <c r="Y15" s="240">
        <v>2827.7777778</v>
      </c>
      <c r="Z15" s="240">
        <v>2825.5777778000001</v>
      </c>
      <c r="AA15" s="240">
        <v>2827.2185184999998</v>
      </c>
      <c r="AB15" s="240">
        <v>2828.0962963000002</v>
      </c>
      <c r="AC15" s="240">
        <v>2829.8851851999998</v>
      </c>
      <c r="AD15" s="240">
        <v>2833.1185184999999</v>
      </c>
      <c r="AE15" s="240">
        <v>2836.3296295999999</v>
      </c>
      <c r="AF15" s="240">
        <v>2840.0518519000002</v>
      </c>
      <c r="AG15" s="240">
        <v>2848.3592592999998</v>
      </c>
      <c r="AH15" s="240">
        <v>2850.0481481000002</v>
      </c>
      <c r="AI15" s="240">
        <v>2849.1925925999999</v>
      </c>
      <c r="AJ15" s="240">
        <v>2840.9629629999999</v>
      </c>
      <c r="AK15" s="240">
        <v>2838.6407407000002</v>
      </c>
      <c r="AL15" s="240">
        <v>2837.3962962999999</v>
      </c>
      <c r="AM15" s="240">
        <v>2835.8666667000002</v>
      </c>
      <c r="AN15" s="240">
        <v>2837.8</v>
      </c>
      <c r="AO15" s="240">
        <v>2841.8333333</v>
      </c>
      <c r="AP15" s="240">
        <v>2851.5962963000002</v>
      </c>
      <c r="AQ15" s="240">
        <v>2857.1074073999998</v>
      </c>
      <c r="AR15" s="240">
        <v>2861.9962962999998</v>
      </c>
      <c r="AS15" s="240">
        <v>2866.2629630000001</v>
      </c>
      <c r="AT15" s="240">
        <v>2869.9074074</v>
      </c>
      <c r="AU15" s="240">
        <v>2872.9296296000002</v>
      </c>
      <c r="AV15" s="240">
        <v>2868.3229630000001</v>
      </c>
      <c r="AW15" s="240">
        <v>2873.3557406999998</v>
      </c>
      <c r="AX15" s="240">
        <v>2881.8212963000001</v>
      </c>
      <c r="AY15" s="240">
        <v>2902.7657036999999</v>
      </c>
      <c r="AZ15" s="240">
        <v>2911.3122592999998</v>
      </c>
      <c r="BA15" s="333">
        <v>2916.5070000000001</v>
      </c>
      <c r="BB15" s="333">
        <v>2913.9760000000001</v>
      </c>
      <c r="BC15" s="333">
        <v>2915.748</v>
      </c>
      <c r="BD15" s="333">
        <v>2917.4479999999999</v>
      </c>
      <c r="BE15" s="333">
        <v>2918.2930000000001</v>
      </c>
      <c r="BF15" s="333">
        <v>2920.4380000000001</v>
      </c>
      <c r="BG15" s="333">
        <v>2923.0990000000002</v>
      </c>
      <c r="BH15" s="333">
        <v>2929.15</v>
      </c>
      <c r="BI15" s="333">
        <v>2930.6889999999999</v>
      </c>
      <c r="BJ15" s="333">
        <v>2930.59</v>
      </c>
      <c r="BK15" s="333">
        <v>2924.9279999999999</v>
      </c>
      <c r="BL15" s="333">
        <v>2924.4969999999998</v>
      </c>
      <c r="BM15" s="333">
        <v>2925.3710000000001</v>
      </c>
      <c r="BN15" s="333">
        <v>2928.951</v>
      </c>
      <c r="BO15" s="333">
        <v>2931.3879999999999</v>
      </c>
      <c r="BP15" s="333">
        <v>2934.0810000000001</v>
      </c>
      <c r="BQ15" s="333">
        <v>2940.2420000000002</v>
      </c>
      <c r="BR15" s="333">
        <v>2941.0390000000002</v>
      </c>
      <c r="BS15" s="333">
        <v>2939.6849999999999</v>
      </c>
      <c r="BT15" s="333">
        <v>2930.915</v>
      </c>
      <c r="BU15" s="333">
        <v>2929.2040000000002</v>
      </c>
      <c r="BV15" s="333">
        <v>2929.29</v>
      </c>
    </row>
    <row r="16" spans="1:74" ht="11.1" customHeight="1" x14ac:dyDescent="0.2">
      <c r="A16" s="140"/>
      <c r="B16" s="141" t="s">
        <v>1177</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1179</v>
      </c>
      <c r="B17" s="39" t="s">
        <v>1148</v>
      </c>
      <c r="C17" s="240">
        <v>1936.9792963</v>
      </c>
      <c r="D17" s="240">
        <v>1942.2690740999999</v>
      </c>
      <c r="E17" s="240">
        <v>1948.5396295999999</v>
      </c>
      <c r="F17" s="240">
        <v>1958.8844443999999</v>
      </c>
      <c r="G17" s="240">
        <v>1964.7964443999999</v>
      </c>
      <c r="H17" s="240">
        <v>1969.3691111000001</v>
      </c>
      <c r="I17" s="240">
        <v>1972.5963704000001</v>
      </c>
      <c r="J17" s="240">
        <v>1974.4949259</v>
      </c>
      <c r="K17" s="240">
        <v>1975.0587037</v>
      </c>
      <c r="L17" s="240">
        <v>1971.4407407000001</v>
      </c>
      <c r="M17" s="240">
        <v>1971.4701852000001</v>
      </c>
      <c r="N17" s="240">
        <v>1972.3000741000001</v>
      </c>
      <c r="O17" s="240">
        <v>1972.1834444000001</v>
      </c>
      <c r="P17" s="240">
        <v>1975.9244444000001</v>
      </c>
      <c r="Q17" s="240">
        <v>1981.7761111</v>
      </c>
      <c r="R17" s="240">
        <v>1993.0468889000001</v>
      </c>
      <c r="S17" s="240">
        <v>2000.6385556</v>
      </c>
      <c r="T17" s="240">
        <v>2007.8595556</v>
      </c>
      <c r="U17" s="240">
        <v>2009.3867777999999</v>
      </c>
      <c r="V17" s="240">
        <v>2019.8587778000001</v>
      </c>
      <c r="W17" s="240">
        <v>2033.9524444000001</v>
      </c>
      <c r="X17" s="240">
        <v>2069.6385925999998</v>
      </c>
      <c r="Y17" s="240">
        <v>2077.4974815</v>
      </c>
      <c r="Z17" s="240">
        <v>2075.4999259000001</v>
      </c>
      <c r="AA17" s="240">
        <v>2038.0951110999999</v>
      </c>
      <c r="AB17" s="240">
        <v>2035.5477777999999</v>
      </c>
      <c r="AC17" s="240">
        <v>2042.3071110999999</v>
      </c>
      <c r="AD17" s="240">
        <v>2076.5674815000002</v>
      </c>
      <c r="AE17" s="240">
        <v>2088.2943703999999</v>
      </c>
      <c r="AF17" s="240">
        <v>2095.6821481000002</v>
      </c>
      <c r="AG17" s="240">
        <v>2090.1641481000001</v>
      </c>
      <c r="AH17" s="240">
        <v>2095.2987036999998</v>
      </c>
      <c r="AI17" s="240">
        <v>2102.5191481000002</v>
      </c>
      <c r="AJ17" s="240">
        <v>2123.5648888999999</v>
      </c>
      <c r="AK17" s="240">
        <v>2126.1525556000001</v>
      </c>
      <c r="AL17" s="240">
        <v>2122.0215555999998</v>
      </c>
      <c r="AM17" s="240">
        <v>2093.5135184999999</v>
      </c>
      <c r="AN17" s="240">
        <v>2089.1889630000001</v>
      </c>
      <c r="AO17" s="240">
        <v>2091.3895185000001</v>
      </c>
      <c r="AP17" s="240">
        <v>2112.1708889000001</v>
      </c>
      <c r="AQ17" s="240">
        <v>2118.3798889</v>
      </c>
      <c r="AR17" s="240">
        <v>2122.0722221999999</v>
      </c>
      <c r="AS17" s="240">
        <v>2123.2478888999999</v>
      </c>
      <c r="AT17" s="240">
        <v>2121.9068889</v>
      </c>
      <c r="AU17" s="240">
        <v>2118.0492221999998</v>
      </c>
      <c r="AV17" s="240">
        <v>2109.6916295999999</v>
      </c>
      <c r="AW17" s="240">
        <v>2107.1930741000001</v>
      </c>
      <c r="AX17" s="240">
        <v>2106.6082962999999</v>
      </c>
      <c r="AY17" s="240">
        <v>2108.2538889000002</v>
      </c>
      <c r="AZ17" s="240">
        <v>2111.2592221999998</v>
      </c>
      <c r="BA17" s="333">
        <v>2115.9409999999998</v>
      </c>
      <c r="BB17" s="333">
        <v>2123.154</v>
      </c>
      <c r="BC17" s="333">
        <v>2130.547</v>
      </c>
      <c r="BD17" s="333">
        <v>2138.9760000000001</v>
      </c>
      <c r="BE17" s="333">
        <v>2149.0920000000001</v>
      </c>
      <c r="BF17" s="333">
        <v>2159.1019999999999</v>
      </c>
      <c r="BG17" s="333">
        <v>2169.6590000000001</v>
      </c>
      <c r="BH17" s="333">
        <v>2182.2860000000001</v>
      </c>
      <c r="BI17" s="333">
        <v>2192.7919999999999</v>
      </c>
      <c r="BJ17" s="333">
        <v>2202.701</v>
      </c>
      <c r="BK17" s="333">
        <v>2211.2190000000001</v>
      </c>
      <c r="BL17" s="333">
        <v>2220.5309999999999</v>
      </c>
      <c r="BM17" s="333">
        <v>2229.8429999999998</v>
      </c>
      <c r="BN17" s="333">
        <v>2239.3159999999998</v>
      </c>
      <c r="BO17" s="333">
        <v>2248.5039999999999</v>
      </c>
      <c r="BP17" s="333">
        <v>2257.569</v>
      </c>
      <c r="BQ17" s="333">
        <v>2266.1219999999998</v>
      </c>
      <c r="BR17" s="333">
        <v>2275.2350000000001</v>
      </c>
      <c r="BS17" s="333">
        <v>2284.518</v>
      </c>
      <c r="BT17" s="333">
        <v>2293.826</v>
      </c>
      <c r="BU17" s="333">
        <v>2303.5569999999998</v>
      </c>
      <c r="BV17" s="333">
        <v>2313.567</v>
      </c>
    </row>
    <row r="18" spans="1:74" ht="11.1" customHeight="1" x14ac:dyDescent="0.2">
      <c r="A18" s="140"/>
      <c r="B18" s="141" t="s">
        <v>1181</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30" t="s">
        <v>1180</v>
      </c>
      <c r="B19" s="39" t="s">
        <v>1148</v>
      </c>
      <c r="C19" s="240">
        <v>2400.9696296000002</v>
      </c>
      <c r="D19" s="240">
        <v>2405.3734073999999</v>
      </c>
      <c r="E19" s="240">
        <v>2409.5329630000001</v>
      </c>
      <c r="F19" s="240">
        <v>2414.2977777999999</v>
      </c>
      <c r="G19" s="240">
        <v>2417.3317778000001</v>
      </c>
      <c r="H19" s="240">
        <v>2419.4844444</v>
      </c>
      <c r="I19" s="240">
        <v>2423.5636295999998</v>
      </c>
      <c r="J19" s="240">
        <v>2421.8477407</v>
      </c>
      <c r="K19" s="240">
        <v>2417.1446295999999</v>
      </c>
      <c r="L19" s="240">
        <v>2401.3464444000001</v>
      </c>
      <c r="M19" s="240">
        <v>2396.7497778000002</v>
      </c>
      <c r="N19" s="240">
        <v>2395.2467778</v>
      </c>
      <c r="O19" s="240">
        <v>2396.9103332999998</v>
      </c>
      <c r="P19" s="240">
        <v>2401.54</v>
      </c>
      <c r="Q19" s="240">
        <v>2409.2086666999999</v>
      </c>
      <c r="R19" s="240">
        <v>2426.5501110999999</v>
      </c>
      <c r="S19" s="240">
        <v>2435.3214444</v>
      </c>
      <c r="T19" s="240">
        <v>2442.1564444000001</v>
      </c>
      <c r="U19" s="240">
        <v>2445.7074074000002</v>
      </c>
      <c r="V19" s="240">
        <v>2449.6805184999998</v>
      </c>
      <c r="W19" s="240">
        <v>2452.7280741</v>
      </c>
      <c r="X19" s="240">
        <v>2452.0502222</v>
      </c>
      <c r="Y19" s="240">
        <v>2455.3465556000001</v>
      </c>
      <c r="Z19" s="240">
        <v>2459.8172221999998</v>
      </c>
      <c r="AA19" s="240">
        <v>2461.0254814999998</v>
      </c>
      <c r="AB19" s="240">
        <v>2471.1723704000001</v>
      </c>
      <c r="AC19" s="240">
        <v>2485.8211480999998</v>
      </c>
      <c r="AD19" s="240">
        <v>2520.2278148</v>
      </c>
      <c r="AE19" s="240">
        <v>2532.4383704000002</v>
      </c>
      <c r="AF19" s="240">
        <v>2537.7088147999998</v>
      </c>
      <c r="AG19" s="240">
        <v>2516.7984074000001</v>
      </c>
      <c r="AH19" s="240">
        <v>2522.6191852000002</v>
      </c>
      <c r="AI19" s="240">
        <v>2535.9304074000001</v>
      </c>
      <c r="AJ19" s="240">
        <v>2569.2987407000001</v>
      </c>
      <c r="AK19" s="240">
        <v>2588.1658518999998</v>
      </c>
      <c r="AL19" s="240">
        <v>2605.0984073999998</v>
      </c>
      <c r="AM19" s="240">
        <v>2621.2801110999999</v>
      </c>
      <c r="AN19" s="240">
        <v>2633.4557777999999</v>
      </c>
      <c r="AO19" s="240">
        <v>2642.8091110999999</v>
      </c>
      <c r="AP19" s="240">
        <v>2646.2495926000001</v>
      </c>
      <c r="AQ19" s="240">
        <v>2652.2761480999998</v>
      </c>
      <c r="AR19" s="240">
        <v>2657.7982593000002</v>
      </c>
      <c r="AS19" s="240">
        <v>2662.8159258999999</v>
      </c>
      <c r="AT19" s="240">
        <v>2667.3291481000001</v>
      </c>
      <c r="AU19" s="240">
        <v>2671.3379258999998</v>
      </c>
      <c r="AV19" s="240">
        <v>2668.1370000000002</v>
      </c>
      <c r="AW19" s="240">
        <v>2673.3449999999998</v>
      </c>
      <c r="AX19" s="240">
        <v>2681.3850000000002</v>
      </c>
      <c r="AY19" s="240">
        <v>2699.2878148</v>
      </c>
      <c r="AZ19" s="240">
        <v>2707.7187036999999</v>
      </c>
      <c r="BA19" s="333">
        <v>2713.7080000000001</v>
      </c>
      <c r="BB19" s="333">
        <v>2711.3789999999999</v>
      </c>
      <c r="BC19" s="333">
        <v>2716.895</v>
      </c>
      <c r="BD19" s="333">
        <v>2724.3789999999999</v>
      </c>
      <c r="BE19" s="333">
        <v>2734.326</v>
      </c>
      <c r="BF19" s="333">
        <v>2745.3719999999998</v>
      </c>
      <c r="BG19" s="333">
        <v>2758.0140000000001</v>
      </c>
      <c r="BH19" s="333">
        <v>2772.7660000000001</v>
      </c>
      <c r="BI19" s="333">
        <v>2788.2109999999998</v>
      </c>
      <c r="BJ19" s="333">
        <v>2804.8649999999998</v>
      </c>
      <c r="BK19" s="333">
        <v>2824.84</v>
      </c>
      <c r="BL19" s="333">
        <v>2842.3249999999998</v>
      </c>
      <c r="BM19" s="333">
        <v>2859.4349999999999</v>
      </c>
      <c r="BN19" s="333">
        <v>2875.614</v>
      </c>
      <c r="BO19" s="333">
        <v>2892.3870000000002</v>
      </c>
      <c r="BP19" s="333">
        <v>2909.1990000000001</v>
      </c>
      <c r="BQ19" s="333">
        <v>2927.5369999999998</v>
      </c>
      <c r="BR19" s="333">
        <v>2943.3150000000001</v>
      </c>
      <c r="BS19" s="333">
        <v>2958.0189999999998</v>
      </c>
      <c r="BT19" s="333">
        <v>2969.9569999999999</v>
      </c>
      <c r="BU19" s="333">
        <v>2983.78</v>
      </c>
      <c r="BV19" s="333">
        <v>2997.7979999999998</v>
      </c>
    </row>
    <row r="20" spans="1:74" ht="11.1" customHeight="1" x14ac:dyDescent="0.2">
      <c r="A20" s="140"/>
      <c r="B20" s="36" t="s">
        <v>723</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53"/>
      <c r="AZ20" s="7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724</v>
      </c>
      <c r="B21" s="39" t="s">
        <v>1148</v>
      </c>
      <c r="C21" s="240">
        <v>11495.2</v>
      </c>
      <c r="D21" s="240">
        <v>11559</v>
      </c>
      <c r="E21" s="240">
        <v>11589</v>
      </c>
      <c r="F21" s="240">
        <v>11620</v>
      </c>
      <c r="G21" s="240">
        <v>11632.1</v>
      </c>
      <c r="H21" s="240">
        <v>11657.8</v>
      </c>
      <c r="I21" s="240">
        <v>11626.4</v>
      </c>
      <c r="J21" s="240">
        <v>11605.6</v>
      </c>
      <c r="K21" s="240">
        <v>11660.2</v>
      </c>
      <c r="L21" s="240">
        <v>11729.1</v>
      </c>
      <c r="M21" s="240">
        <v>11884.7</v>
      </c>
      <c r="N21" s="240">
        <v>12194.8</v>
      </c>
      <c r="O21" s="240">
        <v>11411.4</v>
      </c>
      <c r="P21" s="240">
        <v>11431</v>
      </c>
      <c r="Q21" s="240">
        <v>11451.3</v>
      </c>
      <c r="R21" s="240">
        <v>11461.4</v>
      </c>
      <c r="S21" s="240">
        <v>11517.8</v>
      </c>
      <c r="T21" s="240">
        <v>11540.4</v>
      </c>
      <c r="U21" s="240">
        <v>11538.3</v>
      </c>
      <c r="V21" s="240">
        <v>11570.2</v>
      </c>
      <c r="W21" s="240">
        <v>11599.4</v>
      </c>
      <c r="X21" s="240">
        <v>11559.1</v>
      </c>
      <c r="Y21" s="240">
        <v>11595</v>
      </c>
      <c r="Z21" s="240">
        <v>11602.8</v>
      </c>
      <c r="AA21" s="240">
        <v>11646.4</v>
      </c>
      <c r="AB21" s="240">
        <v>11704.9</v>
      </c>
      <c r="AC21" s="240">
        <v>11745</v>
      </c>
      <c r="AD21" s="240">
        <v>11758.1</v>
      </c>
      <c r="AE21" s="240">
        <v>11776.7</v>
      </c>
      <c r="AF21" s="240">
        <v>11819.3</v>
      </c>
      <c r="AG21" s="240">
        <v>11829.6</v>
      </c>
      <c r="AH21" s="240">
        <v>11874.4</v>
      </c>
      <c r="AI21" s="240">
        <v>11885.4</v>
      </c>
      <c r="AJ21" s="240">
        <v>11929.9</v>
      </c>
      <c r="AK21" s="240">
        <v>12001.1</v>
      </c>
      <c r="AL21" s="240">
        <v>12065.3</v>
      </c>
      <c r="AM21" s="240">
        <v>12110.6</v>
      </c>
      <c r="AN21" s="240">
        <v>12131.4</v>
      </c>
      <c r="AO21" s="240">
        <v>12102.2</v>
      </c>
      <c r="AP21" s="240">
        <v>12164.6</v>
      </c>
      <c r="AQ21" s="240">
        <v>12193.2</v>
      </c>
      <c r="AR21" s="240">
        <v>12223.2</v>
      </c>
      <c r="AS21" s="240">
        <v>12266.2</v>
      </c>
      <c r="AT21" s="240">
        <v>12312.7</v>
      </c>
      <c r="AU21" s="240">
        <v>12346.3</v>
      </c>
      <c r="AV21" s="240">
        <v>12388.7</v>
      </c>
      <c r="AW21" s="240">
        <v>12416.7</v>
      </c>
      <c r="AX21" s="240">
        <v>12441.305555999999</v>
      </c>
      <c r="AY21" s="240">
        <v>12490.874814999999</v>
      </c>
      <c r="AZ21" s="240">
        <v>12521.91037</v>
      </c>
      <c r="BA21" s="333">
        <v>12546.04</v>
      </c>
      <c r="BB21" s="333">
        <v>12549.54</v>
      </c>
      <c r="BC21" s="333">
        <v>12570.18</v>
      </c>
      <c r="BD21" s="333">
        <v>12594.22</v>
      </c>
      <c r="BE21" s="333">
        <v>12625.76</v>
      </c>
      <c r="BF21" s="333">
        <v>12653.54</v>
      </c>
      <c r="BG21" s="333">
        <v>12681.65</v>
      </c>
      <c r="BH21" s="333">
        <v>12708.37</v>
      </c>
      <c r="BI21" s="333">
        <v>12738.46</v>
      </c>
      <c r="BJ21" s="333">
        <v>12770.17</v>
      </c>
      <c r="BK21" s="333">
        <v>12804.18</v>
      </c>
      <c r="BL21" s="333">
        <v>12838.68</v>
      </c>
      <c r="BM21" s="333">
        <v>12874.32</v>
      </c>
      <c r="BN21" s="333">
        <v>12913.66</v>
      </c>
      <c r="BO21" s="333">
        <v>12949.66</v>
      </c>
      <c r="BP21" s="333">
        <v>12984.88</v>
      </c>
      <c r="BQ21" s="333">
        <v>13020.89</v>
      </c>
      <c r="BR21" s="333">
        <v>13053.38</v>
      </c>
      <c r="BS21" s="333">
        <v>13083.92</v>
      </c>
      <c r="BT21" s="333">
        <v>13101.59</v>
      </c>
      <c r="BU21" s="333">
        <v>13136.43</v>
      </c>
      <c r="BV21" s="333">
        <v>13177.51</v>
      </c>
    </row>
    <row r="22" spans="1:74" ht="11.1" customHeight="1" x14ac:dyDescent="0.2">
      <c r="A22" s="140"/>
      <c r="B22" s="139" t="s">
        <v>745</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746</v>
      </c>
      <c r="B23" s="209" t="s">
        <v>617</v>
      </c>
      <c r="C23" s="258">
        <v>133.21100000000001</v>
      </c>
      <c r="D23" s="258">
        <v>133.458</v>
      </c>
      <c r="E23" s="258">
        <v>133.67400000000001</v>
      </c>
      <c r="F23" s="258">
        <v>133.761</v>
      </c>
      <c r="G23" s="258">
        <v>133.874</v>
      </c>
      <c r="H23" s="258">
        <v>133.90899999999999</v>
      </c>
      <c r="I23" s="258">
        <v>134.08600000000001</v>
      </c>
      <c r="J23" s="258">
        <v>134.274</v>
      </c>
      <c r="K23" s="258">
        <v>134.41800000000001</v>
      </c>
      <c r="L23" s="258">
        <v>134.631</v>
      </c>
      <c r="M23" s="258">
        <v>134.79499999999999</v>
      </c>
      <c r="N23" s="258">
        <v>135.08799999999999</v>
      </c>
      <c r="O23" s="258">
        <v>135.29300000000001</v>
      </c>
      <c r="P23" s="258">
        <v>135.607</v>
      </c>
      <c r="Q23" s="258">
        <v>135.72200000000001</v>
      </c>
      <c r="R23" s="258">
        <v>135.90899999999999</v>
      </c>
      <c r="S23" s="258">
        <v>136.12799999999999</v>
      </c>
      <c r="T23" s="258">
        <v>136.255</v>
      </c>
      <c r="U23" s="258">
        <v>136.41900000000001</v>
      </c>
      <c r="V23" s="258">
        <v>136.67500000000001</v>
      </c>
      <c r="W23" s="258">
        <v>136.82499999999999</v>
      </c>
      <c r="X23" s="258">
        <v>137.05000000000001</v>
      </c>
      <c r="Y23" s="258">
        <v>137.36699999999999</v>
      </c>
      <c r="Z23" s="258">
        <v>137.476</v>
      </c>
      <c r="AA23" s="258">
        <v>137.642</v>
      </c>
      <c r="AB23" s="258">
        <v>137.83000000000001</v>
      </c>
      <c r="AC23" s="258">
        <v>138.05500000000001</v>
      </c>
      <c r="AD23" s="258">
        <v>138.38499999999999</v>
      </c>
      <c r="AE23" s="258">
        <v>138.62100000000001</v>
      </c>
      <c r="AF23" s="258">
        <v>138.90700000000001</v>
      </c>
      <c r="AG23" s="258">
        <v>139.15600000000001</v>
      </c>
      <c r="AH23" s="258">
        <v>139.369</v>
      </c>
      <c r="AI23" s="258">
        <v>139.619</v>
      </c>
      <c r="AJ23" s="258">
        <v>139.84</v>
      </c>
      <c r="AK23" s="258">
        <v>140.26300000000001</v>
      </c>
      <c r="AL23" s="258">
        <v>140.59200000000001</v>
      </c>
      <c r="AM23" s="258">
        <v>140.79300000000001</v>
      </c>
      <c r="AN23" s="258">
        <v>141.059</v>
      </c>
      <c r="AO23" s="258">
        <v>141.178</v>
      </c>
      <c r="AP23" s="258">
        <v>141.36500000000001</v>
      </c>
      <c r="AQ23" s="258">
        <v>141.625</v>
      </c>
      <c r="AR23" s="258">
        <v>141.87</v>
      </c>
      <c r="AS23" s="258">
        <v>142.09299999999999</v>
      </c>
      <c r="AT23" s="258">
        <v>142.24600000000001</v>
      </c>
      <c r="AU23" s="258">
        <v>142.39099999999999</v>
      </c>
      <c r="AV23" s="258">
        <v>142.69800000000001</v>
      </c>
      <c r="AW23" s="258">
        <v>142.94999999999999</v>
      </c>
      <c r="AX23" s="258">
        <v>143.24199999999999</v>
      </c>
      <c r="AY23" s="258">
        <v>143.36532593000001</v>
      </c>
      <c r="AZ23" s="258">
        <v>143.56408148</v>
      </c>
      <c r="BA23" s="346">
        <v>143.76150000000001</v>
      </c>
      <c r="BB23" s="346">
        <v>143.98859999999999</v>
      </c>
      <c r="BC23" s="346">
        <v>144.16</v>
      </c>
      <c r="BD23" s="346">
        <v>144.30680000000001</v>
      </c>
      <c r="BE23" s="346">
        <v>144.39179999999999</v>
      </c>
      <c r="BF23" s="346">
        <v>144.51730000000001</v>
      </c>
      <c r="BG23" s="346">
        <v>144.64590000000001</v>
      </c>
      <c r="BH23" s="346">
        <v>144.78440000000001</v>
      </c>
      <c r="BI23" s="346">
        <v>144.91460000000001</v>
      </c>
      <c r="BJ23" s="346">
        <v>145.04310000000001</v>
      </c>
      <c r="BK23" s="346">
        <v>145.18199999999999</v>
      </c>
      <c r="BL23" s="346">
        <v>145.29820000000001</v>
      </c>
      <c r="BM23" s="346">
        <v>145.40369999999999</v>
      </c>
      <c r="BN23" s="346">
        <v>145.4777</v>
      </c>
      <c r="BO23" s="346">
        <v>145.57740000000001</v>
      </c>
      <c r="BP23" s="346">
        <v>145.68199999999999</v>
      </c>
      <c r="BQ23" s="346">
        <v>145.7919</v>
      </c>
      <c r="BR23" s="346">
        <v>145.90600000000001</v>
      </c>
      <c r="BS23" s="346">
        <v>146.0247</v>
      </c>
      <c r="BT23" s="346">
        <v>146.1557</v>
      </c>
      <c r="BU23" s="346">
        <v>146.27770000000001</v>
      </c>
      <c r="BV23" s="346">
        <v>146.39859999999999</v>
      </c>
    </row>
    <row r="24" spans="1:74" s="143" customFormat="1" ht="11.1" customHeight="1" x14ac:dyDescent="0.2">
      <c r="A24" s="140"/>
      <c r="B24" s="139" t="s">
        <v>1051</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1053</v>
      </c>
      <c r="B25" s="209" t="s">
        <v>1052</v>
      </c>
      <c r="C25" s="258">
        <v>8.3000000000000007</v>
      </c>
      <c r="D25" s="258">
        <v>8.3000000000000007</v>
      </c>
      <c r="E25" s="258">
        <v>8.1999999999999993</v>
      </c>
      <c r="F25" s="258">
        <v>8.1999999999999993</v>
      </c>
      <c r="G25" s="258">
        <v>8.1999999999999993</v>
      </c>
      <c r="H25" s="258">
        <v>8.1999999999999993</v>
      </c>
      <c r="I25" s="258">
        <v>8.1999999999999993</v>
      </c>
      <c r="J25" s="258">
        <v>8.1</v>
      </c>
      <c r="K25" s="258">
        <v>7.8</v>
      </c>
      <c r="L25" s="258">
        <v>7.8</v>
      </c>
      <c r="M25" s="258">
        <v>7.7</v>
      </c>
      <c r="N25" s="258">
        <v>7.9</v>
      </c>
      <c r="O25" s="258">
        <v>8</v>
      </c>
      <c r="P25" s="258">
        <v>7.7</v>
      </c>
      <c r="Q25" s="258">
        <v>7.5</v>
      </c>
      <c r="R25" s="258">
        <v>7.6</v>
      </c>
      <c r="S25" s="258">
        <v>7.5</v>
      </c>
      <c r="T25" s="258">
        <v>7.5</v>
      </c>
      <c r="U25" s="258">
        <v>7.3</v>
      </c>
      <c r="V25" s="258">
        <v>7.3</v>
      </c>
      <c r="W25" s="258">
        <v>7.3</v>
      </c>
      <c r="X25" s="258">
        <v>7.2</v>
      </c>
      <c r="Y25" s="258">
        <v>6.9</v>
      </c>
      <c r="Z25" s="258">
        <v>6.7</v>
      </c>
      <c r="AA25" s="258">
        <v>6.6</v>
      </c>
      <c r="AB25" s="258">
        <v>6.7</v>
      </c>
      <c r="AC25" s="258">
        <v>6.7</v>
      </c>
      <c r="AD25" s="258">
        <v>6.2</v>
      </c>
      <c r="AE25" s="258">
        <v>6.2</v>
      </c>
      <c r="AF25" s="258">
        <v>6.1</v>
      </c>
      <c r="AG25" s="258">
        <v>6.2</v>
      </c>
      <c r="AH25" s="258">
        <v>6.2</v>
      </c>
      <c r="AI25" s="258">
        <v>6</v>
      </c>
      <c r="AJ25" s="258">
        <v>5.7</v>
      </c>
      <c r="AK25" s="258">
        <v>5.8</v>
      </c>
      <c r="AL25" s="258">
        <v>5.6</v>
      </c>
      <c r="AM25" s="258">
        <v>5.7</v>
      </c>
      <c r="AN25" s="258">
        <v>5.5</v>
      </c>
      <c r="AO25" s="258">
        <v>5.5</v>
      </c>
      <c r="AP25" s="258">
        <v>5.4</v>
      </c>
      <c r="AQ25" s="258">
        <v>5.5</v>
      </c>
      <c r="AR25" s="258">
        <v>5.3</v>
      </c>
      <c r="AS25" s="258">
        <v>5.3</v>
      </c>
      <c r="AT25" s="258">
        <v>5.0999999999999996</v>
      </c>
      <c r="AU25" s="258">
        <v>5.0999999999999996</v>
      </c>
      <c r="AV25" s="258">
        <v>5</v>
      </c>
      <c r="AW25" s="258">
        <v>5</v>
      </c>
      <c r="AX25" s="258">
        <v>5</v>
      </c>
      <c r="AY25" s="258">
        <v>4.8719385926000003</v>
      </c>
      <c r="AZ25" s="258">
        <v>4.8425338148000003</v>
      </c>
      <c r="BA25" s="346">
        <v>4.8339049999999997</v>
      </c>
      <c r="BB25" s="346">
        <v>4.8736930000000003</v>
      </c>
      <c r="BC25" s="346">
        <v>4.8858829999999998</v>
      </c>
      <c r="BD25" s="346">
        <v>4.8981170000000001</v>
      </c>
      <c r="BE25" s="346">
        <v>4.9146850000000004</v>
      </c>
      <c r="BF25" s="346">
        <v>4.9237900000000003</v>
      </c>
      <c r="BG25" s="346">
        <v>4.9297219999999999</v>
      </c>
      <c r="BH25" s="346">
        <v>4.9294770000000003</v>
      </c>
      <c r="BI25" s="346">
        <v>4.9313159999999998</v>
      </c>
      <c r="BJ25" s="346">
        <v>4.9322340000000002</v>
      </c>
      <c r="BK25" s="346">
        <v>4.9280229999999996</v>
      </c>
      <c r="BL25" s="346">
        <v>4.9302570000000001</v>
      </c>
      <c r="BM25" s="346">
        <v>4.9347260000000004</v>
      </c>
      <c r="BN25" s="346">
        <v>4.9436369999999998</v>
      </c>
      <c r="BO25" s="346">
        <v>4.9509230000000004</v>
      </c>
      <c r="BP25" s="346">
        <v>4.9587899999999996</v>
      </c>
      <c r="BQ25" s="346">
        <v>4.9694060000000002</v>
      </c>
      <c r="BR25" s="346">
        <v>4.9768090000000003</v>
      </c>
      <c r="BS25" s="346">
        <v>4.983168</v>
      </c>
      <c r="BT25" s="346">
        <v>4.9892279999999998</v>
      </c>
      <c r="BU25" s="346">
        <v>4.9929370000000004</v>
      </c>
      <c r="BV25" s="346">
        <v>4.9950409999999996</v>
      </c>
    </row>
    <row r="26" spans="1:74" ht="11.1" customHeight="1" x14ac:dyDescent="0.2">
      <c r="A26" s="140"/>
      <c r="B26" s="139" t="s">
        <v>1054</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1055</v>
      </c>
      <c r="B27" s="209" t="s">
        <v>1056</v>
      </c>
      <c r="C27" s="486">
        <v>0.72299999999999998</v>
      </c>
      <c r="D27" s="486">
        <v>0.70399999999999996</v>
      </c>
      <c r="E27" s="486">
        <v>0.69499999999999995</v>
      </c>
      <c r="F27" s="486">
        <v>0.753</v>
      </c>
      <c r="G27" s="486">
        <v>0.70799999999999996</v>
      </c>
      <c r="H27" s="486">
        <v>0.75700000000000001</v>
      </c>
      <c r="I27" s="486">
        <v>0.74</v>
      </c>
      <c r="J27" s="486">
        <v>0.754</v>
      </c>
      <c r="K27" s="486">
        <v>0.84699999999999998</v>
      </c>
      <c r="L27" s="486">
        <v>0.91500000000000004</v>
      </c>
      <c r="M27" s="486">
        <v>0.83299999999999996</v>
      </c>
      <c r="N27" s="486">
        <v>0.97599999999999998</v>
      </c>
      <c r="O27" s="486">
        <v>0.88800000000000001</v>
      </c>
      <c r="P27" s="486">
        <v>0.97</v>
      </c>
      <c r="Q27" s="486">
        <v>0.999</v>
      </c>
      <c r="R27" s="486">
        <v>0.82599999999999996</v>
      </c>
      <c r="S27" s="486">
        <v>0.92</v>
      </c>
      <c r="T27" s="486">
        <v>0.85199999999999998</v>
      </c>
      <c r="U27" s="486">
        <v>0.89100000000000001</v>
      </c>
      <c r="V27" s="486">
        <v>0.89800000000000002</v>
      </c>
      <c r="W27" s="486">
        <v>0.86</v>
      </c>
      <c r="X27" s="486">
        <v>0.92100000000000004</v>
      </c>
      <c r="Y27" s="486">
        <v>1.1040000000000001</v>
      </c>
      <c r="Z27" s="486">
        <v>1.01</v>
      </c>
      <c r="AA27" s="486">
        <v>0.88800000000000001</v>
      </c>
      <c r="AB27" s="486">
        <v>0.95099999999999996</v>
      </c>
      <c r="AC27" s="486">
        <v>0.96299999999999997</v>
      </c>
      <c r="AD27" s="486">
        <v>1.0389999999999999</v>
      </c>
      <c r="AE27" s="486">
        <v>0.98599999999999999</v>
      </c>
      <c r="AF27" s="486">
        <v>0.92700000000000005</v>
      </c>
      <c r="AG27" s="486">
        <v>1.095</v>
      </c>
      <c r="AH27" s="486">
        <v>0.96599999999999997</v>
      </c>
      <c r="AI27" s="486">
        <v>1.026</v>
      </c>
      <c r="AJ27" s="486">
        <v>1.079</v>
      </c>
      <c r="AK27" s="486">
        <v>1.0069999999999999</v>
      </c>
      <c r="AL27" s="486">
        <v>1.08</v>
      </c>
      <c r="AM27" s="486">
        <v>1.08</v>
      </c>
      <c r="AN27" s="486">
        <v>0.9</v>
      </c>
      <c r="AO27" s="486">
        <v>0.95399999999999996</v>
      </c>
      <c r="AP27" s="486">
        <v>1.19</v>
      </c>
      <c r="AQ27" s="486">
        <v>1.0720000000000001</v>
      </c>
      <c r="AR27" s="486">
        <v>1.2110000000000001</v>
      </c>
      <c r="AS27" s="486">
        <v>1.1519999999999999</v>
      </c>
      <c r="AT27" s="486">
        <v>1.1160000000000001</v>
      </c>
      <c r="AU27" s="486">
        <v>1.2070000000000001</v>
      </c>
      <c r="AV27" s="486">
        <v>1.0620000000000001</v>
      </c>
      <c r="AW27" s="486">
        <v>1.173</v>
      </c>
      <c r="AX27" s="486">
        <v>1.133707284</v>
      </c>
      <c r="AY27" s="486">
        <v>1.1471111111000001</v>
      </c>
      <c r="AZ27" s="486">
        <v>1.1565994444000001</v>
      </c>
      <c r="BA27" s="487">
        <v>1.1675469999999999</v>
      </c>
      <c r="BB27" s="487">
        <v>1.184237</v>
      </c>
      <c r="BC27" s="487">
        <v>1.194893</v>
      </c>
      <c r="BD27" s="487">
        <v>1.203797</v>
      </c>
      <c r="BE27" s="487">
        <v>1.2006479999999999</v>
      </c>
      <c r="BF27" s="487">
        <v>1.2137739999999999</v>
      </c>
      <c r="BG27" s="487">
        <v>1.2328730000000001</v>
      </c>
      <c r="BH27" s="487">
        <v>1.2676339999999999</v>
      </c>
      <c r="BI27" s="487">
        <v>1.2914159999999999</v>
      </c>
      <c r="BJ27" s="487">
        <v>1.3139069999999999</v>
      </c>
      <c r="BK27" s="487">
        <v>1.3363529999999999</v>
      </c>
      <c r="BL27" s="487">
        <v>1.3553269999999999</v>
      </c>
      <c r="BM27" s="487">
        <v>1.3720749999999999</v>
      </c>
      <c r="BN27" s="487">
        <v>1.3865970000000001</v>
      </c>
      <c r="BO27" s="487">
        <v>1.398895</v>
      </c>
      <c r="BP27" s="487">
        <v>1.408968</v>
      </c>
      <c r="BQ27" s="487">
        <v>1.412196</v>
      </c>
      <c r="BR27" s="487">
        <v>1.4212849999999999</v>
      </c>
      <c r="BS27" s="487">
        <v>1.4316150000000001</v>
      </c>
      <c r="BT27" s="487">
        <v>1.447276</v>
      </c>
      <c r="BU27" s="487">
        <v>1.45702</v>
      </c>
      <c r="BV27" s="487">
        <v>1.4649369999999999</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1268</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30" t="s">
        <v>748</v>
      </c>
      <c r="B30" s="631" t="s">
        <v>747</v>
      </c>
      <c r="C30" s="258">
        <v>99.509600000000006</v>
      </c>
      <c r="D30" s="258">
        <v>99.738900000000001</v>
      </c>
      <c r="E30" s="258">
        <v>99.088700000000003</v>
      </c>
      <c r="F30" s="258">
        <v>99.927999999999997</v>
      </c>
      <c r="G30" s="258">
        <v>100.0508</v>
      </c>
      <c r="H30" s="258">
        <v>99.969099999999997</v>
      </c>
      <c r="I30" s="258">
        <v>100.2736</v>
      </c>
      <c r="J30" s="258">
        <v>99.832999999999998</v>
      </c>
      <c r="K30" s="258">
        <v>99.918899999999994</v>
      </c>
      <c r="L30" s="258">
        <v>100.1878</v>
      </c>
      <c r="M30" s="258">
        <v>100.6435</v>
      </c>
      <c r="N30" s="258">
        <v>100.858</v>
      </c>
      <c r="O30" s="258">
        <v>100.93300000000001</v>
      </c>
      <c r="P30" s="258">
        <v>101.3425</v>
      </c>
      <c r="Q30" s="258">
        <v>101.56100000000001</v>
      </c>
      <c r="R30" s="258">
        <v>101.5385</v>
      </c>
      <c r="S30" s="258">
        <v>101.4689</v>
      </c>
      <c r="T30" s="258">
        <v>101.6621</v>
      </c>
      <c r="U30" s="258">
        <v>101.2685</v>
      </c>
      <c r="V30" s="258">
        <v>102.0442</v>
      </c>
      <c r="W30" s="258">
        <v>102.6361</v>
      </c>
      <c r="X30" s="258">
        <v>102.6534</v>
      </c>
      <c r="Y30" s="258">
        <v>102.91630000000001</v>
      </c>
      <c r="Z30" s="258">
        <v>103.1889</v>
      </c>
      <c r="AA30" s="258">
        <v>103.0047</v>
      </c>
      <c r="AB30" s="258">
        <v>103.8079</v>
      </c>
      <c r="AC30" s="258">
        <v>104.6615</v>
      </c>
      <c r="AD30" s="258">
        <v>104.8595</v>
      </c>
      <c r="AE30" s="258">
        <v>105.2461</v>
      </c>
      <c r="AF30" s="258">
        <v>105.71599999999999</v>
      </c>
      <c r="AG30" s="258">
        <v>106.08029999999999</v>
      </c>
      <c r="AH30" s="258">
        <v>106.1138</v>
      </c>
      <c r="AI30" s="258">
        <v>106.6776</v>
      </c>
      <c r="AJ30" s="258">
        <v>106.8463</v>
      </c>
      <c r="AK30" s="258">
        <v>107.7996</v>
      </c>
      <c r="AL30" s="258">
        <v>107.91079999999999</v>
      </c>
      <c r="AM30" s="258">
        <v>107.6003</v>
      </c>
      <c r="AN30" s="258">
        <v>107.43680000000001</v>
      </c>
      <c r="AO30" s="258">
        <v>107.23739999999999</v>
      </c>
      <c r="AP30" s="258">
        <v>107.0599</v>
      </c>
      <c r="AQ30" s="258">
        <v>106.6799</v>
      </c>
      <c r="AR30" s="258">
        <v>106.6628</v>
      </c>
      <c r="AS30" s="258">
        <v>107.4746</v>
      </c>
      <c r="AT30" s="258">
        <v>107.57299999999999</v>
      </c>
      <c r="AU30" s="258">
        <v>107.55070000000001</v>
      </c>
      <c r="AV30" s="258">
        <v>107.3797</v>
      </c>
      <c r="AW30" s="258">
        <v>106.408</v>
      </c>
      <c r="AX30" s="258">
        <v>106.0222</v>
      </c>
      <c r="AY30" s="258">
        <v>106.48104815000001</v>
      </c>
      <c r="AZ30" s="258">
        <v>106.3659037</v>
      </c>
      <c r="BA30" s="346">
        <v>106.2183</v>
      </c>
      <c r="BB30" s="346">
        <v>105.87869999999999</v>
      </c>
      <c r="BC30" s="346">
        <v>105.7861</v>
      </c>
      <c r="BD30" s="346">
        <v>105.7808</v>
      </c>
      <c r="BE30" s="346">
        <v>105.8981</v>
      </c>
      <c r="BF30" s="346">
        <v>106.0412</v>
      </c>
      <c r="BG30" s="346">
        <v>106.2452</v>
      </c>
      <c r="BH30" s="346">
        <v>106.5359</v>
      </c>
      <c r="BI30" s="346">
        <v>106.84269999999999</v>
      </c>
      <c r="BJ30" s="346">
        <v>107.19119999999999</v>
      </c>
      <c r="BK30" s="346">
        <v>107.7261</v>
      </c>
      <c r="BL30" s="346">
        <v>108.04949999999999</v>
      </c>
      <c r="BM30" s="346">
        <v>108.3061</v>
      </c>
      <c r="BN30" s="346">
        <v>108.32470000000001</v>
      </c>
      <c r="BO30" s="346">
        <v>108.5761</v>
      </c>
      <c r="BP30" s="346">
        <v>108.889</v>
      </c>
      <c r="BQ30" s="346">
        <v>109.36620000000001</v>
      </c>
      <c r="BR30" s="346">
        <v>109.72539999999999</v>
      </c>
      <c r="BS30" s="346">
        <v>110.0693</v>
      </c>
      <c r="BT30" s="346">
        <v>110.40260000000001</v>
      </c>
      <c r="BU30" s="346">
        <v>110.7123</v>
      </c>
      <c r="BV30" s="346">
        <v>111.0031</v>
      </c>
    </row>
    <row r="31" spans="1:74" ht="11.1" customHeight="1" x14ac:dyDescent="0.2">
      <c r="A31" s="325" t="s">
        <v>725</v>
      </c>
      <c r="B31" s="41" t="s">
        <v>1165</v>
      </c>
      <c r="C31" s="258">
        <v>99.812600000000003</v>
      </c>
      <c r="D31" s="258">
        <v>100.0802</v>
      </c>
      <c r="E31" s="258">
        <v>99.504599999999996</v>
      </c>
      <c r="F31" s="258">
        <v>100.2423</v>
      </c>
      <c r="G31" s="258">
        <v>99.839299999999994</v>
      </c>
      <c r="H31" s="258">
        <v>100.0201</v>
      </c>
      <c r="I31" s="258">
        <v>100.0766</v>
      </c>
      <c r="J31" s="258">
        <v>99.793599999999998</v>
      </c>
      <c r="K31" s="258">
        <v>99.824700000000007</v>
      </c>
      <c r="L31" s="258">
        <v>99.610299999999995</v>
      </c>
      <c r="M31" s="258">
        <v>100.253</v>
      </c>
      <c r="N31" s="258">
        <v>100.94280000000001</v>
      </c>
      <c r="O31" s="258">
        <v>100.7141</v>
      </c>
      <c r="P31" s="258">
        <v>101.15560000000001</v>
      </c>
      <c r="Q31" s="258">
        <v>100.92610000000001</v>
      </c>
      <c r="R31" s="258">
        <v>100.63290000000001</v>
      </c>
      <c r="S31" s="258">
        <v>100.8096</v>
      </c>
      <c r="T31" s="258">
        <v>100.9845</v>
      </c>
      <c r="U31" s="258">
        <v>100.1574</v>
      </c>
      <c r="V31" s="258">
        <v>101.0992</v>
      </c>
      <c r="W31" s="258">
        <v>101.3293</v>
      </c>
      <c r="X31" s="258">
        <v>101.62779999999999</v>
      </c>
      <c r="Y31" s="258">
        <v>101.6407</v>
      </c>
      <c r="Z31" s="258">
        <v>101.7084</v>
      </c>
      <c r="AA31" s="258">
        <v>100.899</v>
      </c>
      <c r="AB31" s="258">
        <v>102.014</v>
      </c>
      <c r="AC31" s="258">
        <v>102.8292</v>
      </c>
      <c r="AD31" s="258">
        <v>103.1617</v>
      </c>
      <c r="AE31" s="258">
        <v>103.41200000000001</v>
      </c>
      <c r="AF31" s="258">
        <v>103.86360000000001</v>
      </c>
      <c r="AG31" s="258">
        <v>104.7118</v>
      </c>
      <c r="AH31" s="258">
        <v>104.37860000000001</v>
      </c>
      <c r="AI31" s="258">
        <v>104.6785</v>
      </c>
      <c r="AJ31" s="258">
        <v>104.9781</v>
      </c>
      <c r="AK31" s="258">
        <v>105.94070000000001</v>
      </c>
      <c r="AL31" s="258">
        <v>105.9414</v>
      </c>
      <c r="AM31" s="258">
        <v>105.6759</v>
      </c>
      <c r="AN31" s="258">
        <v>105.28100000000001</v>
      </c>
      <c r="AO31" s="258">
        <v>105.4991</v>
      </c>
      <c r="AP31" s="258">
        <v>105.91249999999999</v>
      </c>
      <c r="AQ31" s="258">
        <v>105.8699</v>
      </c>
      <c r="AR31" s="258">
        <v>105.71210000000001</v>
      </c>
      <c r="AS31" s="258">
        <v>106.7659</v>
      </c>
      <c r="AT31" s="258">
        <v>106.696</v>
      </c>
      <c r="AU31" s="258">
        <v>106.55549999999999</v>
      </c>
      <c r="AV31" s="258">
        <v>106.94499999999999</v>
      </c>
      <c r="AW31" s="258">
        <v>106.77630000000001</v>
      </c>
      <c r="AX31" s="258">
        <v>106.7218</v>
      </c>
      <c r="AY31" s="258">
        <v>106.75734937999999</v>
      </c>
      <c r="AZ31" s="258">
        <v>106.62322346000001</v>
      </c>
      <c r="BA31" s="346">
        <v>106.42570000000001</v>
      </c>
      <c r="BB31" s="346">
        <v>105.94970000000001</v>
      </c>
      <c r="BC31" s="346">
        <v>105.7868</v>
      </c>
      <c r="BD31" s="346">
        <v>105.72199999999999</v>
      </c>
      <c r="BE31" s="346">
        <v>105.77379999999999</v>
      </c>
      <c r="BF31" s="346">
        <v>105.8912</v>
      </c>
      <c r="BG31" s="346">
        <v>106.0926</v>
      </c>
      <c r="BH31" s="346">
        <v>106.43859999999999</v>
      </c>
      <c r="BI31" s="346">
        <v>106.7628</v>
      </c>
      <c r="BJ31" s="346">
        <v>107.12569999999999</v>
      </c>
      <c r="BK31" s="346">
        <v>107.69799999999999</v>
      </c>
      <c r="BL31" s="346">
        <v>108.01049999999999</v>
      </c>
      <c r="BM31" s="346">
        <v>108.2336</v>
      </c>
      <c r="BN31" s="346">
        <v>108.1384</v>
      </c>
      <c r="BO31" s="346">
        <v>108.3549</v>
      </c>
      <c r="BP31" s="346">
        <v>108.65389999999999</v>
      </c>
      <c r="BQ31" s="346">
        <v>109.15689999999999</v>
      </c>
      <c r="BR31" s="346">
        <v>109.5299</v>
      </c>
      <c r="BS31" s="346">
        <v>109.8942</v>
      </c>
      <c r="BT31" s="346">
        <v>110.29989999999999</v>
      </c>
      <c r="BU31" s="346">
        <v>110.6097</v>
      </c>
      <c r="BV31" s="346">
        <v>110.8736</v>
      </c>
    </row>
    <row r="32" spans="1:74" ht="11.1" customHeight="1" x14ac:dyDescent="0.2">
      <c r="A32" s="632" t="s">
        <v>1140</v>
      </c>
      <c r="B32" s="633" t="s">
        <v>1166</v>
      </c>
      <c r="C32" s="258">
        <v>99.359800000000007</v>
      </c>
      <c r="D32" s="258">
        <v>99.58</v>
      </c>
      <c r="E32" s="258">
        <v>99.227199999999996</v>
      </c>
      <c r="F32" s="258">
        <v>99.352999999999994</v>
      </c>
      <c r="G32" s="258">
        <v>99.503799999999998</v>
      </c>
      <c r="H32" s="258">
        <v>99.346400000000003</v>
      </c>
      <c r="I32" s="258">
        <v>100.7914</v>
      </c>
      <c r="J32" s="258">
        <v>101.3257</v>
      </c>
      <c r="K32" s="258">
        <v>101.72069999999999</v>
      </c>
      <c r="L32" s="258">
        <v>99.940700000000007</v>
      </c>
      <c r="M32" s="258">
        <v>99.731499999999997</v>
      </c>
      <c r="N32" s="258">
        <v>100.11969999999999</v>
      </c>
      <c r="O32" s="258">
        <v>100.69159999999999</v>
      </c>
      <c r="P32" s="258">
        <v>100.79949999999999</v>
      </c>
      <c r="Q32" s="258">
        <v>100.4442</v>
      </c>
      <c r="R32" s="258">
        <v>101.3681</v>
      </c>
      <c r="S32" s="258">
        <v>101.215</v>
      </c>
      <c r="T32" s="258">
        <v>101.8815</v>
      </c>
      <c r="U32" s="258">
        <v>102.2623</v>
      </c>
      <c r="V32" s="258">
        <v>102.0868</v>
      </c>
      <c r="W32" s="258">
        <v>101.6491</v>
      </c>
      <c r="X32" s="258">
        <v>102.1472</v>
      </c>
      <c r="Y32" s="258">
        <v>102.1259</v>
      </c>
      <c r="Z32" s="258">
        <v>103.4855</v>
      </c>
      <c r="AA32" s="258">
        <v>101.7649</v>
      </c>
      <c r="AB32" s="258">
        <v>103.4378</v>
      </c>
      <c r="AC32" s="258">
        <v>102.703</v>
      </c>
      <c r="AD32" s="258">
        <v>103.4512</v>
      </c>
      <c r="AE32" s="258">
        <v>102.9898</v>
      </c>
      <c r="AF32" s="258">
        <v>102.8224</v>
      </c>
      <c r="AG32" s="258">
        <v>102.33929999999999</v>
      </c>
      <c r="AH32" s="258">
        <v>102.1978</v>
      </c>
      <c r="AI32" s="258">
        <v>102.1974</v>
      </c>
      <c r="AJ32" s="258">
        <v>102.72709999999999</v>
      </c>
      <c r="AK32" s="258">
        <v>104.44199999999999</v>
      </c>
      <c r="AL32" s="258">
        <v>104.4975</v>
      </c>
      <c r="AM32" s="258">
        <v>104.5027</v>
      </c>
      <c r="AN32" s="258">
        <v>104.3463</v>
      </c>
      <c r="AO32" s="258">
        <v>105.1835</v>
      </c>
      <c r="AP32" s="258">
        <v>105.1318</v>
      </c>
      <c r="AQ32" s="258">
        <v>104.5611</v>
      </c>
      <c r="AR32" s="258">
        <v>104.39660000000001</v>
      </c>
      <c r="AS32" s="258">
        <v>105.00660000000001</v>
      </c>
      <c r="AT32" s="258">
        <v>106.09350000000001</v>
      </c>
      <c r="AU32" s="258">
        <v>106.5239</v>
      </c>
      <c r="AV32" s="258">
        <v>105.1742</v>
      </c>
      <c r="AW32" s="258">
        <v>106.3446</v>
      </c>
      <c r="AX32" s="258">
        <v>106.2559</v>
      </c>
      <c r="AY32" s="258">
        <v>106.25536667</v>
      </c>
      <c r="AZ32" s="258">
        <v>106.39593333000001</v>
      </c>
      <c r="BA32" s="346">
        <v>106.5217</v>
      </c>
      <c r="BB32" s="346">
        <v>106.6015</v>
      </c>
      <c r="BC32" s="346">
        <v>106.721</v>
      </c>
      <c r="BD32" s="346">
        <v>106.8492</v>
      </c>
      <c r="BE32" s="346">
        <v>106.97790000000001</v>
      </c>
      <c r="BF32" s="346">
        <v>107.1293</v>
      </c>
      <c r="BG32" s="346">
        <v>107.2954</v>
      </c>
      <c r="BH32" s="346">
        <v>107.4849</v>
      </c>
      <c r="BI32" s="346">
        <v>107.6738</v>
      </c>
      <c r="BJ32" s="346">
        <v>107.8708</v>
      </c>
      <c r="BK32" s="346">
        <v>108.1026</v>
      </c>
      <c r="BL32" s="346">
        <v>108.29600000000001</v>
      </c>
      <c r="BM32" s="346">
        <v>108.4776</v>
      </c>
      <c r="BN32" s="346">
        <v>108.62</v>
      </c>
      <c r="BO32" s="346">
        <v>108.7985</v>
      </c>
      <c r="BP32" s="346">
        <v>108.9858</v>
      </c>
      <c r="BQ32" s="346">
        <v>109.1917</v>
      </c>
      <c r="BR32" s="346">
        <v>109.3891</v>
      </c>
      <c r="BS32" s="346">
        <v>109.5877</v>
      </c>
      <c r="BT32" s="346">
        <v>109.80249999999999</v>
      </c>
      <c r="BU32" s="346">
        <v>109.9927</v>
      </c>
      <c r="BV32" s="346">
        <v>110.1733</v>
      </c>
    </row>
    <row r="33" spans="1:74" ht="11.1" customHeight="1" x14ac:dyDescent="0.2">
      <c r="A33" s="632" t="s">
        <v>1141</v>
      </c>
      <c r="B33" s="633" t="s">
        <v>1167</v>
      </c>
      <c r="C33" s="258">
        <v>99.209500000000006</v>
      </c>
      <c r="D33" s="258">
        <v>100.4312</v>
      </c>
      <c r="E33" s="258">
        <v>99.211699999999993</v>
      </c>
      <c r="F33" s="258">
        <v>100.1163</v>
      </c>
      <c r="G33" s="258">
        <v>100.3762</v>
      </c>
      <c r="H33" s="258">
        <v>98.939400000000006</v>
      </c>
      <c r="I33" s="258">
        <v>99.492500000000007</v>
      </c>
      <c r="J33" s="258">
        <v>100.23860000000001</v>
      </c>
      <c r="K33" s="258">
        <v>99.546300000000002</v>
      </c>
      <c r="L33" s="258">
        <v>100.7462</v>
      </c>
      <c r="M33" s="258">
        <v>100.97799999999999</v>
      </c>
      <c r="N33" s="258">
        <v>100.7141</v>
      </c>
      <c r="O33" s="258">
        <v>101.054</v>
      </c>
      <c r="P33" s="258">
        <v>101.9145</v>
      </c>
      <c r="Q33" s="258">
        <v>101.1305</v>
      </c>
      <c r="R33" s="258">
        <v>100.66070000000001</v>
      </c>
      <c r="S33" s="258">
        <v>102.0419</v>
      </c>
      <c r="T33" s="258">
        <v>100.989</v>
      </c>
      <c r="U33" s="258">
        <v>101.1459</v>
      </c>
      <c r="V33" s="258">
        <v>100.87220000000001</v>
      </c>
      <c r="W33" s="258">
        <v>99.275800000000004</v>
      </c>
      <c r="X33" s="258">
        <v>99.899799999999999</v>
      </c>
      <c r="Y33" s="258">
        <v>98.358699999999999</v>
      </c>
      <c r="Z33" s="258">
        <v>98.230400000000003</v>
      </c>
      <c r="AA33" s="258">
        <v>98.370999999999995</v>
      </c>
      <c r="AB33" s="258">
        <v>96.942599999999999</v>
      </c>
      <c r="AC33" s="258">
        <v>96.730500000000006</v>
      </c>
      <c r="AD33" s="258">
        <v>99.060199999999995</v>
      </c>
      <c r="AE33" s="258">
        <v>97.428299999999993</v>
      </c>
      <c r="AF33" s="258">
        <v>97.7834</v>
      </c>
      <c r="AG33" s="258">
        <v>97.234999999999999</v>
      </c>
      <c r="AH33" s="258">
        <v>97.478300000000004</v>
      </c>
      <c r="AI33" s="258">
        <v>97.709500000000006</v>
      </c>
      <c r="AJ33" s="258">
        <v>97.413300000000007</v>
      </c>
      <c r="AK33" s="258">
        <v>97.962999999999994</v>
      </c>
      <c r="AL33" s="258">
        <v>98.472200000000001</v>
      </c>
      <c r="AM33" s="258">
        <v>97.5124</v>
      </c>
      <c r="AN33" s="258">
        <v>96.543899999999994</v>
      </c>
      <c r="AO33" s="258">
        <v>97.543700000000001</v>
      </c>
      <c r="AP33" s="258">
        <v>97.519099999999995</v>
      </c>
      <c r="AQ33" s="258">
        <v>97.537700000000001</v>
      </c>
      <c r="AR33" s="258">
        <v>96.274500000000003</v>
      </c>
      <c r="AS33" s="258">
        <v>96.046099999999996</v>
      </c>
      <c r="AT33" s="258">
        <v>95.444500000000005</v>
      </c>
      <c r="AU33" s="258">
        <v>96.313199999999995</v>
      </c>
      <c r="AV33" s="258">
        <v>96.325900000000004</v>
      </c>
      <c r="AW33" s="258">
        <v>95.638400000000004</v>
      </c>
      <c r="AX33" s="258">
        <v>94.875500000000002</v>
      </c>
      <c r="AY33" s="258">
        <v>95.234789383000006</v>
      </c>
      <c r="AZ33" s="258">
        <v>95.010650123000005</v>
      </c>
      <c r="BA33" s="346">
        <v>94.765569999999997</v>
      </c>
      <c r="BB33" s="346">
        <v>94.412819999999996</v>
      </c>
      <c r="BC33" s="346">
        <v>94.190910000000002</v>
      </c>
      <c r="BD33" s="346">
        <v>94.013099999999994</v>
      </c>
      <c r="BE33" s="346">
        <v>93.917469999999994</v>
      </c>
      <c r="BF33" s="346">
        <v>93.799319999999994</v>
      </c>
      <c r="BG33" s="346">
        <v>93.696709999999996</v>
      </c>
      <c r="BH33" s="346">
        <v>93.580690000000004</v>
      </c>
      <c r="BI33" s="346">
        <v>93.530910000000006</v>
      </c>
      <c r="BJ33" s="346">
        <v>93.518389999999997</v>
      </c>
      <c r="BK33" s="346">
        <v>93.637550000000005</v>
      </c>
      <c r="BL33" s="346">
        <v>93.628780000000006</v>
      </c>
      <c r="BM33" s="346">
        <v>93.586500000000001</v>
      </c>
      <c r="BN33" s="346">
        <v>93.407420000000002</v>
      </c>
      <c r="BO33" s="346">
        <v>93.375529999999998</v>
      </c>
      <c r="BP33" s="346">
        <v>93.387559999999993</v>
      </c>
      <c r="BQ33" s="346">
        <v>93.497739999999993</v>
      </c>
      <c r="BR33" s="346">
        <v>93.556950000000001</v>
      </c>
      <c r="BS33" s="346">
        <v>93.619410000000002</v>
      </c>
      <c r="BT33" s="346">
        <v>93.717979999999997</v>
      </c>
      <c r="BU33" s="346">
        <v>93.762299999999996</v>
      </c>
      <c r="BV33" s="346">
        <v>93.785229999999999</v>
      </c>
    </row>
    <row r="34" spans="1:74" ht="11.1" customHeight="1" x14ac:dyDescent="0.2">
      <c r="A34" s="632" t="s">
        <v>1142</v>
      </c>
      <c r="B34" s="633" t="s">
        <v>1168</v>
      </c>
      <c r="C34" s="258">
        <v>100.1828</v>
      </c>
      <c r="D34" s="258">
        <v>101.4893</v>
      </c>
      <c r="E34" s="258">
        <v>100.16379999999999</v>
      </c>
      <c r="F34" s="258">
        <v>99.166899999999998</v>
      </c>
      <c r="G34" s="258">
        <v>99.496799999999993</v>
      </c>
      <c r="H34" s="258">
        <v>99.561700000000002</v>
      </c>
      <c r="I34" s="258">
        <v>98.982200000000006</v>
      </c>
      <c r="J34" s="258">
        <v>98.915099999999995</v>
      </c>
      <c r="K34" s="258">
        <v>99.116200000000006</v>
      </c>
      <c r="L34" s="258">
        <v>101.2347</v>
      </c>
      <c r="M34" s="258">
        <v>100.41160000000001</v>
      </c>
      <c r="N34" s="258">
        <v>101.27889999999999</v>
      </c>
      <c r="O34" s="258">
        <v>104.32640000000001</v>
      </c>
      <c r="P34" s="258">
        <v>104.6965</v>
      </c>
      <c r="Q34" s="258">
        <v>104.53400000000001</v>
      </c>
      <c r="R34" s="258">
        <v>104.4603</v>
      </c>
      <c r="S34" s="258">
        <v>105.08329999999999</v>
      </c>
      <c r="T34" s="258">
        <v>105.4603</v>
      </c>
      <c r="U34" s="258">
        <v>105.83029999999999</v>
      </c>
      <c r="V34" s="258">
        <v>105.5847</v>
      </c>
      <c r="W34" s="258">
        <v>107.1114</v>
      </c>
      <c r="X34" s="258">
        <v>107.1323</v>
      </c>
      <c r="Y34" s="258">
        <v>106.51560000000001</v>
      </c>
      <c r="Z34" s="258">
        <v>106.3008</v>
      </c>
      <c r="AA34" s="258">
        <v>106.54949999999999</v>
      </c>
      <c r="AB34" s="258">
        <v>106.7704</v>
      </c>
      <c r="AC34" s="258">
        <v>107.84869999999999</v>
      </c>
      <c r="AD34" s="258">
        <v>109.3044</v>
      </c>
      <c r="AE34" s="258">
        <v>107.0236</v>
      </c>
      <c r="AF34" s="258">
        <v>105.6857</v>
      </c>
      <c r="AG34" s="258">
        <v>107.7692</v>
      </c>
      <c r="AH34" s="258">
        <v>107.1263</v>
      </c>
      <c r="AI34" s="258">
        <v>106.63420000000001</v>
      </c>
      <c r="AJ34" s="258">
        <v>105.2527</v>
      </c>
      <c r="AK34" s="258">
        <v>106.9134</v>
      </c>
      <c r="AL34" s="258">
        <v>108.04049999999999</v>
      </c>
      <c r="AM34" s="258">
        <v>107.113</v>
      </c>
      <c r="AN34" s="258">
        <v>108.5873</v>
      </c>
      <c r="AO34" s="258">
        <v>108.1241</v>
      </c>
      <c r="AP34" s="258">
        <v>110.0544</v>
      </c>
      <c r="AQ34" s="258">
        <v>108.97020000000001</v>
      </c>
      <c r="AR34" s="258">
        <v>107.633</v>
      </c>
      <c r="AS34" s="258">
        <v>109.1452</v>
      </c>
      <c r="AT34" s="258">
        <v>109.0767</v>
      </c>
      <c r="AU34" s="258">
        <v>109.6621</v>
      </c>
      <c r="AV34" s="258">
        <v>111.1622</v>
      </c>
      <c r="AW34" s="258">
        <v>110.7124</v>
      </c>
      <c r="AX34" s="258">
        <v>109.3952</v>
      </c>
      <c r="AY34" s="258">
        <v>110.50543457000001</v>
      </c>
      <c r="AZ34" s="258">
        <v>110.52925309</v>
      </c>
      <c r="BA34" s="346">
        <v>110.5427</v>
      </c>
      <c r="BB34" s="346">
        <v>110.48390000000001</v>
      </c>
      <c r="BC34" s="346">
        <v>110.5231</v>
      </c>
      <c r="BD34" s="346">
        <v>110.5984</v>
      </c>
      <c r="BE34" s="346">
        <v>110.7216</v>
      </c>
      <c r="BF34" s="346">
        <v>110.8603</v>
      </c>
      <c r="BG34" s="346">
        <v>111.02630000000001</v>
      </c>
      <c r="BH34" s="346">
        <v>111.2743</v>
      </c>
      <c r="BI34" s="346">
        <v>111.4539</v>
      </c>
      <c r="BJ34" s="346">
        <v>111.61969999999999</v>
      </c>
      <c r="BK34" s="346">
        <v>111.7987</v>
      </c>
      <c r="BL34" s="346">
        <v>111.9169</v>
      </c>
      <c r="BM34" s="346">
        <v>112.0012</v>
      </c>
      <c r="BN34" s="346">
        <v>111.973</v>
      </c>
      <c r="BO34" s="346">
        <v>112.04859999999999</v>
      </c>
      <c r="BP34" s="346">
        <v>112.1494</v>
      </c>
      <c r="BQ34" s="346">
        <v>112.321</v>
      </c>
      <c r="BR34" s="346">
        <v>112.43770000000001</v>
      </c>
      <c r="BS34" s="346">
        <v>112.54519999999999</v>
      </c>
      <c r="BT34" s="346">
        <v>112.6391</v>
      </c>
      <c r="BU34" s="346">
        <v>112.7316</v>
      </c>
      <c r="BV34" s="346">
        <v>112.8184</v>
      </c>
    </row>
    <row r="35" spans="1:74" ht="11.1" customHeight="1" x14ac:dyDescent="0.2">
      <c r="A35" s="632" t="s">
        <v>1143</v>
      </c>
      <c r="B35" s="633" t="s">
        <v>1169</v>
      </c>
      <c r="C35" s="258">
        <v>103.0218</v>
      </c>
      <c r="D35" s="258">
        <v>101.6468</v>
      </c>
      <c r="E35" s="258">
        <v>101.1455</v>
      </c>
      <c r="F35" s="258">
        <v>101.05159999999999</v>
      </c>
      <c r="G35" s="258">
        <v>99.4392</v>
      </c>
      <c r="H35" s="258">
        <v>99.224699999999999</v>
      </c>
      <c r="I35" s="258">
        <v>98.451400000000007</v>
      </c>
      <c r="J35" s="258">
        <v>98.378200000000007</v>
      </c>
      <c r="K35" s="258">
        <v>99.058999999999997</v>
      </c>
      <c r="L35" s="258">
        <v>99.264600000000002</v>
      </c>
      <c r="M35" s="258">
        <v>99.231999999999999</v>
      </c>
      <c r="N35" s="258">
        <v>100.0853</v>
      </c>
      <c r="O35" s="258">
        <v>99.249300000000005</v>
      </c>
      <c r="P35" s="258">
        <v>98.248900000000006</v>
      </c>
      <c r="Q35" s="258">
        <v>98.443899999999999</v>
      </c>
      <c r="R35" s="258">
        <v>98.2684</v>
      </c>
      <c r="S35" s="258">
        <v>99.083399999999997</v>
      </c>
      <c r="T35" s="258">
        <v>98.635300000000001</v>
      </c>
      <c r="U35" s="258">
        <v>98.268799999999999</v>
      </c>
      <c r="V35" s="258">
        <v>97.940299999999993</v>
      </c>
      <c r="W35" s="258">
        <v>97.245900000000006</v>
      </c>
      <c r="X35" s="258">
        <v>97.458200000000005</v>
      </c>
      <c r="Y35" s="258">
        <v>97.439599999999999</v>
      </c>
      <c r="Z35" s="258">
        <v>97.932400000000001</v>
      </c>
      <c r="AA35" s="258">
        <v>97.512600000000006</v>
      </c>
      <c r="AB35" s="258">
        <v>97.631399999999999</v>
      </c>
      <c r="AC35" s="258">
        <v>98.686300000000003</v>
      </c>
      <c r="AD35" s="258">
        <v>98.739900000000006</v>
      </c>
      <c r="AE35" s="258">
        <v>98.385400000000004</v>
      </c>
      <c r="AF35" s="258">
        <v>99.948999999999998</v>
      </c>
      <c r="AG35" s="258">
        <v>100.6241</v>
      </c>
      <c r="AH35" s="258">
        <v>101.13249999999999</v>
      </c>
      <c r="AI35" s="258">
        <v>101.2265</v>
      </c>
      <c r="AJ35" s="258">
        <v>101.2801</v>
      </c>
      <c r="AK35" s="258">
        <v>102.0883</v>
      </c>
      <c r="AL35" s="258">
        <v>102.66370000000001</v>
      </c>
      <c r="AM35" s="258">
        <v>102.7032</v>
      </c>
      <c r="AN35" s="258">
        <v>102.8951</v>
      </c>
      <c r="AO35" s="258">
        <v>102.7598</v>
      </c>
      <c r="AP35" s="258">
        <v>103.036</v>
      </c>
      <c r="AQ35" s="258">
        <v>102.43680000000001</v>
      </c>
      <c r="AR35" s="258">
        <v>103.7582</v>
      </c>
      <c r="AS35" s="258">
        <v>103.7889</v>
      </c>
      <c r="AT35" s="258">
        <v>102.75830000000001</v>
      </c>
      <c r="AU35" s="258">
        <v>103.27719999999999</v>
      </c>
      <c r="AV35" s="258">
        <v>103.92619999999999</v>
      </c>
      <c r="AW35" s="258">
        <v>104.44410000000001</v>
      </c>
      <c r="AX35" s="258">
        <v>103.8763</v>
      </c>
      <c r="AY35" s="258">
        <v>104.11535556</v>
      </c>
      <c r="AZ35" s="258">
        <v>104.08732222</v>
      </c>
      <c r="BA35" s="346">
        <v>104.0325</v>
      </c>
      <c r="BB35" s="346">
        <v>103.8258</v>
      </c>
      <c r="BC35" s="346">
        <v>103.8113</v>
      </c>
      <c r="BD35" s="346">
        <v>103.8639</v>
      </c>
      <c r="BE35" s="346">
        <v>104.03319999999999</v>
      </c>
      <c r="BF35" s="346">
        <v>104.18259999999999</v>
      </c>
      <c r="BG35" s="346">
        <v>104.36199999999999</v>
      </c>
      <c r="BH35" s="346">
        <v>104.5617</v>
      </c>
      <c r="BI35" s="346">
        <v>104.8079</v>
      </c>
      <c r="BJ35" s="346">
        <v>105.0911</v>
      </c>
      <c r="BK35" s="346">
        <v>105.4821</v>
      </c>
      <c r="BL35" s="346">
        <v>105.78619999999999</v>
      </c>
      <c r="BM35" s="346">
        <v>106.0741</v>
      </c>
      <c r="BN35" s="346">
        <v>106.2634</v>
      </c>
      <c r="BO35" s="346">
        <v>106.58110000000001</v>
      </c>
      <c r="BP35" s="346">
        <v>106.9447</v>
      </c>
      <c r="BQ35" s="346">
        <v>107.387</v>
      </c>
      <c r="BR35" s="346">
        <v>107.8175</v>
      </c>
      <c r="BS35" s="346">
        <v>108.2693</v>
      </c>
      <c r="BT35" s="346">
        <v>108.8176</v>
      </c>
      <c r="BU35" s="346">
        <v>109.2551</v>
      </c>
      <c r="BV35" s="346">
        <v>109.6572</v>
      </c>
    </row>
    <row r="36" spans="1:74" ht="11.1" customHeight="1" x14ac:dyDescent="0.2">
      <c r="A36" s="632" t="s">
        <v>1144</v>
      </c>
      <c r="B36" s="633" t="s">
        <v>1170</v>
      </c>
      <c r="C36" s="258">
        <v>98.372900000000001</v>
      </c>
      <c r="D36" s="258">
        <v>100.3715</v>
      </c>
      <c r="E36" s="258">
        <v>99.794200000000004</v>
      </c>
      <c r="F36" s="258">
        <v>100.4483</v>
      </c>
      <c r="G36" s="258">
        <v>99.360200000000006</v>
      </c>
      <c r="H36" s="258">
        <v>99.878900000000002</v>
      </c>
      <c r="I36" s="258">
        <v>98.819699999999997</v>
      </c>
      <c r="J36" s="258">
        <v>99.178299999999993</v>
      </c>
      <c r="K36" s="258">
        <v>99.325900000000004</v>
      </c>
      <c r="L36" s="258">
        <v>99.989699999999999</v>
      </c>
      <c r="M36" s="258">
        <v>101.2732</v>
      </c>
      <c r="N36" s="258">
        <v>103.1874</v>
      </c>
      <c r="O36" s="258">
        <v>102.511</v>
      </c>
      <c r="P36" s="258">
        <v>104.8355</v>
      </c>
      <c r="Q36" s="258">
        <v>104.96510000000001</v>
      </c>
      <c r="R36" s="258">
        <v>102.7518</v>
      </c>
      <c r="S36" s="258">
        <v>104.5141</v>
      </c>
      <c r="T36" s="258">
        <v>104.53270000000001</v>
      </c>
      <c r="U36" s="258">
        <v>104.1947</v>
      </c>
      <c r="V36" s="258">
        <v>104.5189</v>
      </c>
      <c r="W36" s="258">
        <v>104.86499999999999</v>
      </c>
      <c r="X36" s="258">
        <v>105.2718</v>
      </c>
      <c r="Y36" s="258">
        <v>106.3622</v>
      </c>
      <c r="Z36" s="258">
        <v>103.75579999999999</v>
      </c>
      <c r="AA36" s="258">
        <v>104.6463</v>
      </c>
      <c r="AB36" s="258">
        <v>104.57470000000001</v>
      </c>
      <c r="AC36" s="258">
        <v>106.1079</v>
      </c>
      <c r="AD36" s="258">
        <v>106.69240000000001</v>
      </c>
      <c r="AE36" s="258">
        <v>107.82980000000001</v>
      </c>
      <c r="AF36" s="258">
        <v>108.8588</v>
      </c>
      <c r="AG36" s="258">
        <v>110.3771</v>
      </c>
      <c r="AH36" s="258">
        <v>110.4037</v>
      </c>
      <c r="AI36" s="258">
        <v>110.8955</v>
      </c>
      <c r="AJ36" s="258">
        <v>110.2843</v>
      </c>
      <c r="AK36" s="258">
        <v>110.10299999999999</v>
      </c>
      <c r="AL36" s="258">
        <v>111.4027</v>
      </c>
      <c r="AM36" s="258">
        <v>112.125</v>
      </c>
      <c r="AN36" s="258">
        <v>111.5384</v>
      </c>
      <c r="AO36" s="258">
        <v>110.2153</v>
      </c>
      <c r="AP36" s="258">
        <v>111.185</v>
      </c>
      <c r="AQ36" s="258">
        <v>110.8746</v>
      </c>
      <c r="AR36" s="258">
        <v>111.21980000000001</v>
      </c>
      <c r="AS36" s="258">
        <v>111.67749999999999</v>
      </c>
      <c r="AT36" s="258">
        <v>112.9969</v>
      </c>
      <c r="AU36" s="258">
        <v>111.8537</v>
      </c>
      <c r="AV36" s="258">
        <v>115.05159999999999</v>
      </c>
      <c r="AW36" s="258">
        <v>116.53440000000001</v>
      </c>
      <c r="AX36" s="258">
        <v>117.1788</v>
      </c>
      <c r="AY36" s="258">
        <v>116.47955802</v>
      </c>
      <c r="AZ36" s="258">
        <v>116.5902284</v>
      </c>
      <c r="BA36" s="346">
        <v>116.6999</v>
      </c>
      <c r="BB36" s="346">
        <v>116.75620000000001</v>
      </c>
      <c r="BC36" s="346">
        <v>116.9032</v>
      </c>
      <c r="BD36" s="346">
        <v>117.0886</v>
      </c>
      <c r="BE36" s="346">
        <v>117.321</v>
      </c>
      <c r="BF36" s="346">
        <v>117.5767</v>
      </c>
      <c r="BG36" s="346">
        <v>117.8643</v>
      </c>
      <c r="BH36" s="346">
        <v>118.18340000000001</v>
      </c>
      <c r="BI36" s="346">
        <v>118.5352</v>
      </c>
      <c r="BJ36" s="346">
        <v>118.9191</v>
      </c>
      <c r="BK36" s="346">
        <v>119.3974</v>
      </c>
      <c r="BL36" s="346">
        <v>119.7992</v>
      </c>
      <c r="BM36" s="346">
        <v>120.1866</v>
      </c>
      <c r="BN36" s="346">
        <v>120.51179999999999</v>
      </c>
      <c r="BO36" s="346">
        <v>120.90649999999999</v>
      </c>
      <c r="BP36" s="346">
        <v>121.3228</v>
      </c>
      <c r="BQ36" s="346">
        <v>121.786</v>
      </c>
      <c r="BR36" s="346">
        <v>122.2265</v>
      </c>
      <c r="BS36" s="346">
        <v>122.66970000000001</v>
      </c>
      <c r="BT36" s="346">
        <v>123.13339999999999</v>
      </c>
      <c r="BU36" s="346">
        <v>123.56829999999999</v>
      </c>
      <c r="BV36" s="346">
        <v>123.9924</v>
      </c>
    </row>
    <row r="37" spans="1:74" ht="11.1" customHeight="1" x14ac:dyDescent="0.2">
      <c r="A37" s="632" t="s">
        <v>1145</v>
      </c>
      <c r="B37" s="633" t="s">
        <v>1171</v>
      </c>
      <c r="C37" s="258">
        <v>103.4046</v>
      </c>
      <c r="D37" s="258">
        <v>104.2608</v>
      </c>
      <c r="E37" s="258">
        <v>100.59520000000001</v>
      </c>
      <c r="F37" s="258">
        <v>101.8156</v>
      </c>
      <c r="G37" s="258">
        <v>99.691699999999997</v>
      </c>
      <c r="H37" s="258">
        <v>98.265699999999995</v>
      </c>
      <c r="I37" s="258">
        <v>99.322299999999998</v>
      </c>
      <c r="J37" s="258">
        <v>99.937899999999999</v>
      </c>
      <c r="K37" s="258">
        <v>95.749399999999994</v>
      </c>
      <c r="L37" s="258">
        <v>96.201400000000007</v>
      </c>
      <c r="M37" s="258">
        <v>99.680499999999995</v>
      </c>
      <c r="N37" s="258">
        <v>101.0748</v>
      </c>
      <c r="O37" s="258">
        <v>102.3476</v>
      </c>
      <c r="P37" s="258">
        <v>101.79600000000001</v>
      </c>
      <c r="Q37" s="258">
        <v>101.9058</v>
      </c>
      <c r="R37" s="258">
        <v>101.3929</v>
      </c>
      <c r="S37" s="258">
        <v>102.06100000000001</v>
      </c>
      <c r="T37" s="258">
        <v>101.32850000000001</v>
      </c>
      <c r="U37" s="258">
        <v>103.01609999999999</v>
      </c>
      <c r="V37" s="258">
        <v>102.8734</v>
      </c>
      <c r="W37" s="258">
        <v>103.0774</v>
      </c>
      <c r="X37" s="258">
        <v>105.2587</v>
      </c>
      <c r="Y37" s="258">
        <v>103.9901</v>
      </c>
      <c r="Z37" s="258">
        <v>104.05929999999999</v>
      </c>
      <c r="AA37" s="258">
        <v>101.79649999999999</v>
      </c>
      <c r="AB37" s="258">
        <v>103.7449</v>
      </c>
      <c r="AC37" s="258">
        <v>104.5124</v>
      </c>
      <c r="AD37" s="258">
        <v>104.5907</v>
      </c>
      <c r="AE37" s="258">
        <v>104.7972</v>
      </c>
      <c r="AF37" s="258">
        <v>107.3539</v>
      </c>
      <c r="AG37" s="258">
        <v>107.45699999999999</v>
      </c>
      <c r="AH37" s="258">
        <v>106.7897</v>
      </c>
      <c r="AI37" s="258">
        <v>107.20180000000001</v>
      </c>
      <c r="AJ37" s="258">
        <v>106.2436</v>
      </c>
      <c r="AK37" s="258">
        <v>104.6267</v>
      </c>
      <c r="AL37" s="258">
        <v>106.1223</v>
      </c>
      <c r="AM37" s="258">
        <v>101.86109999999999</v>
      </c>
      <c r="AN37" s="258">
        <v>101.164</v>
      </c>
      <c r="AO37" s="258">
        <v>99.127300000000005</v>
      </c>
      <c r="AP37" s="258">
        <v>98.735200000000006</v>
      </c>
      <c r="AQ37" s="258">
        <v>98.856899999999996</v>
      </c>
      <c r="AR37" s="258">
        <v>102.64060000000001</v>
      </c>
      <c r="AS37" s="258">
        <v>102.1494</v>
      </c>
      <c r="AT37" s="258">
        <v>99.629800000000003</v>
      </c>
      <c r="AU37" s="258">
        <v>98.0702</v>
      </c>
      <c r="AV37" s="258">
        <v>99.734499999999997</v>
      </c>
      <c r="AW37" s="258">
        <v>98.084199999999996</v>
      </c>
      <c r="AX37" s="258">
        <v>94.647499999999994</v>
      </c>
      <c r="AY37" s="258">
        <v>95.391218025000001</v>
      </c>
      <c r="AZ37" s="258">
        <v>94.489751728000002</v>
      </c>
      <c r="BA37" s="346">
        <v>93.676659999999998</v>
      </c>
      <c r="BB37" s="346">
        <v>92.829250000000002</v>
      </c>
      <c r="BC37" s="346">
        <v>92.284930000000003</v>
      </c>
      <c r="BD37" s="346">
        <v>91.921000000000006</v>
      </c>
      <c r="BE37" s="346">
        <v>91.885570000000001</v>
      </c>
      <c r="BF37" s="346">
        <v>91.771339999999995</v>
      </c>
      <c r="BG37" s="346">
        <v>91.726410000000001</v>
      </c>
      <c r="BH37" s="346">
        <v>91.741979999999998</v>
      </c>
      <c r="BI37" s="346">
        <v>91.842280000000002</v>
      </c>
      <c r="BJ37" s="346">
        <v>92.018510000000006</v>
      </c>
      <c r="BK37" s="346">
        <v>92.583179999999999</v>
      </c>
      <c r="BL37" s="346">
        <v>92.676860000000005</v>
      </c>
      <c r="BM37" s="346">
        <v>92.612080000000006</v>
      </c>
      <c r="BN37" s="346">
        <v>91.951909999999998</v>
      </c>
      <c r="BO37" s="346">
        <v>91.897869999999998</v>
      </c>
      <c r="BP37" s="346">
        <v>92.013040000000004</v>
      </c>
      <c r="BQ37" s="346">
        <v>92.548190000000005</v>
      </c>
      <c r="BR37" s="346">
        <v>92.813720000000004</v>
      </c>
      <c r="BS37" s="346">
        <v>93.060379999999995</v>
      </c>
      <c r="BT37" s="346">
        <v>93.354010000000002</v>
      </c>
      <c r="BU37" s="346">
        <v>93.513570000000001</v>
      </c>
      <c r="BV37" s="346">
        <v>93.604879999999994</v>
      </c>
    </row>
    <row r="38" spans="1:74" ht="11.1" customHeight="1" x14ac:dyDescent="0.2">
      <c r="A38" s="325" t="s">
        <v>1135</v>
      </c>
      <c r="B38" s="41" t="s">
        <v>1172</v>
      </c>
      <c r="C38" s="258">
        <v>100.88204707</v>
      </c>
      <c r="D38" s="258">
        <v>101.3616883</v>
      </c>
      <c r="E38" s="258">
        <v>99.829561929999997</v>
      </c>
      <c r="F38" s="258">
        <v>100.4336323</v>
      </c>
      <c r="G38" s="258">
        <v>99.310050410000002</v>
      </c>
      <c r="H38" s="258">
        <v>98.926983669999998</v>
      </c>
      <c r="I38" s="258">
        <v>99.173434850000007</v>
      </c>
      <c r="J38" s="258">
        <v>99.698307339999999</v>
      </c>
      <c r="K38" s="258">
        <v>98.840633639999993</v>
      </c>
      <c r="L38" s="258">
        <v>99.371381220000004</v>
      </c>
      <c r="M38" s="258">
        <v>100.6441823</v>
      </c>
      <c r="N38" s="258">
        <v>101.5280903</v>
      </c>
      <c r="O38" s="258">
        <v>101.90829805</v>
      </c>
      <c r="P38" s="258">
        <v>102.36623953</v>
      </c>
      <c r="Q38" s="258">
        <v>102.23732376</v>
      </c>
      <c r="R38" s="258">
        <v>101.67123707</v>
      </c>
      <c r="S38" s="258">
        <v>102.82566198000001</v>
      </c>
      <c r="T38" s="258">
        <v>102.40470279</v>
      </c>
      <c r="U38" s="258">
        <v>102.75192518</v>
      </c>
      <c r="V38" s="258">
        <v>102.77399677</v>
      </c>
      <c r="W38" s="258">
        <v>102.55512417</v>
      </c>
      <c r="X38" s="258">
        <v>103.43933683</v>
      </c>
      <c r="Y38" s="258">
        <v>103.02151005</v>
      </c>
      <c r="Z38" s="258">
        <v>102.79685148</v>
      </c>
      <c r="AA38" s="258">
        <v>102.11313088999999</v>
      </c>
      <c r="AB38" s="258">
        <v>102.53022068999999</v>
      </c>
      <c r="AC38" s="258">
        <v>103.07435295000001</v>
      </c>
      <c r="AD38" s="258">
        <v>103.86328555999999</v>
      </c>
      <c r="AE38" s="258">
        <v>103.52521</v>
      </c>
      <c r="AF38" s="258">
        <v>104.27361353000001</v>
      </c>
      <c r="AG38" s="258">
        <v>104.74821804</v>
      </c>
      <c r="AH38" s="258">
        <v>104.52258539</v>
      </c>
      <c r="AI38" s="258">
        <v>104.7654972</v>
      </c>
      <c r="AJ38" s="258">
        <v>104.2236971</v>
      </c>
      <c r="AK38" s="258">
        <v>104.32131404</v>
      </c>
      <c r="AL38" s="258">
        <v>105.26269297</v>
      </c>
      <c r="AM38" s="258">
        <v>103.92030758999999</v>
      </c>
      <c r="AN38" s="258">
        <v>103.71396254</v>
      </c>
      <c r="AO38" s="258">
        <v>103.17127809</v>
      </c>
      <c r="AP38" s="258">
        <v>103.58407506</v>
      </c>
      <c r="AQ38" s="258">
        <v>103.4199311</v>
      </c>
      <c r="AR38" s="258">
        <v>104.30537879000001</v>
      </c>
      <c r="AS38" s="258">
        <v>104.56739773</v>
      </c>
      <c r="AT38" s="258">
        <v>103.92509689000001</v>
      </c>
      <c r="AU38" s="258">
        <v>103.62178423</v>
      </c>
      <c r="AV38" s="258">
        <v>104.6268934</v>
      </c>
      <c r="AW38" s="258">
        <v>104.60292943</v>
      </c>
      <c r="AX38" s="258">
        <v>103.53285781</v>
      </c>
      <c r="AY38" s="258">
        <v>103.78643915000001</v>
      </c>
      <c r="AZ38" s="258">
        <v>103.54054047</v>
      </c>
      <c r="BA38" s="346">
        <v>103.28740000000001</v>
      </c>
      <c r="BB38" s="346">
        <v>102.89360000000001</v>
      </c>
      <c r="BC38" s="346">
        <v>102.72620000000001</v>
      </c>
      <c r="BD38" s="346">
        <v>102.6519</v>
      </c>
      <c r="BE38" s="346">
        <v>102.7411</v>
      </c>
      <c r="BF38" s="346">
        <v>102.7997</v>
      </c>
      <c r="BG38" s="346">
        <v>102.89830000000001</v>
      </c>
      <c r="BH38" s="346">
        <v>103.0324</v>
      </c>
      <c r="BI38" s="346">
        <v>103.2144</v>
      </c>
      <c r="BJ38" s="346">
        <v>103.43989999999999</v>
      </c>
      <c r="BK38" s="346">
        <v>103.8578</v>
      </c>
      <c r="BL38" s="346">
        <v>104.0582</v>
      </c>
      <c r="BM38" s="346">
        <v>104.1901</v>
      </c>
      <c r="BN38" s="346">
        <v>104.0498</v>
      </c>
      <c r="BO38" s="346">
        <v>104.1977</v>
      </c>
      <c r="BP38" s="346">
        <v>104.43</v>
      </c>
      <c r="BQ38" s="346">
        <v>104.8601</v>
      </c>
      <c r="BR38" s="346">
        <v>105.1763</v>
      </c>
      <c r="BS38" s="346">
        <v>105.492</v>
      </c>
      <c r="BT38" s="346">
        <v>105.86320000000001</v>
      </c>
      <c r="BU38" s="346">
        <v>106.1357</v>
      </c>
      <c r="BV38" s="346">
        <v>106.3657</v>
      </c>
    </row>
    <row r="39" spans="1:74" ht="11.1" customHeight="1" x14ac:dyDescent="0.2">
      <c r="A39" s="325" t="s">
        <v>1136</v>
      </c>
      <c r="B39" s="41" t="s">
        <v>1173</v>
      </c>
      <c r="C39" s="258">
        <v>99.528956460000003</v>
      </c>
      <c r="D39" s="258">
        <v>100.197508</v>
      </c>
      <c r="E39" s="258">
        <v>99.534995179999996</v>
      </c>
      <c r="F39" s="258">
        <v>100.05207498999999</v>
      </c>
      <c r="G39" s="258">
        <v>99.956300479999996</v>
      </c>
      <c r="H39" s="258">
        <v>99.585084300000005</v>
      </c>
      <c r="I39" s="258">
        <v>99.587099530000003</v>
      </c>
      <c r="J39" s="258">
        <v>99.805741040000001</v>
      </c>
      <c r="K39" s="258">
        <v>99.41558225</v>
      </c>
      <c r="L39" s="258">
        <v>99.907322669999999</v>
      </c>
      <c r="M39" s="258">
        <v>100.79258264000001</v>
      </c>
      <c r="N39" s="258">
        <v>101.63675245</v>
      </c>
      <c r="O39" s="258">
        <v>102.3726693</v>
      </c>
      <c r="P39" s="258">
        <v>103.20471876000001</v>
      </c>
      <c r="Q39" s="258">
        <v>102.87990597</v>
      </c>
      <c r="R39" s="258">
        <v>102.16443559</v>
      </c>
      <c r="S39" s="258">
        <v>102.72078564</v>
      </c>
      <c r="T39" s="258">
        <v>102.8171102</v>
      </c>
      <c r="U39" s="258">
        <v>102.8302747</v>
      </c>
      <c r="V39" s="258">
        <v>103.31930456000001</v>
      </c>
      <c r="W39" s="258">
        <v>103.86495527</v>
      </c>
      <c r="X39" s="258">
        <v>104.36176496</v>
      </c>
      <c r="Y39" s="258">
        <v>104.46298848000001</v>
      </c>
      <c r="Z39" s="258">
        <v>103.85591616000001</v>
      </c>
      <c r="AA39" s="258">
        <v>103.17006557000001</v>
      </c>
      <c r="AB39" s="258">
        <v>103.77167805000001</v>
      </c>
      <c r="AC39" s="258">
        <v>104.69813899</v>
      </c>
      <c r="AD39" s="258">
        <v>105.40733444999999</v>
      </c>
      <c r="AE39" s="258">
        <v>105.45960405</v>
      </c>
      <c r="AF39" s="258">
        <v>105.70283684</v>
      </c>
      <c r="AG39" s="258">
        <v>106.67266521000001</v>
      </c>
      <c r="AH39" s="258">
        <v>106.61810131999999</v>
      </c>
      <c r="AI39" s="258">
        <v>106.5330865</v>
      </c>
      <c r="AJ39" s="258">
        <v>106.56826765</v>
      </c>
      <c r="AK39" s="258">
        <v>107.07995173</v>
      </c>
      <c r="AL39" s="258">
        <v>107.76497508999999</v>
      </c>
      <c r="AM39" s="258">
        <v>106.89218089000001</v>
      </c>
      <c r="AN39" s="258">
        <v>106.70047544000001</v>
      </c>
      <c r="AO39" s="258">
        <v>106.27275655</v>
      </c>
      <c r="AP39" s="258">
        <v>106.79442923000001</v>
      </c>
      <c r="AQ39" s="258">
        <v>106.36076522</v>
      </c>
      <c r="AR39" s="258">
        <v>106.37726754000001</v>
      </c>
      <c r="AS39" s="258">
        <v>107.2892684</v>
      </c>
      <c r="AT39" s="258">
        <v>107.64700913</v>
      </c>
      <c r="AU39" s="258">
        <v>107.47144421</v>
      </c>
      <c r="AV39" s="258">
        <v>108.62648253</v>
      </c>
      <c r="AW39" s="258">
        <v>108.81961264</v>
      </c>
      <c r="AX39" s="258">
        <v>108.47548009</v>
      </c>
      <c r="AY39" s="258">
        <v>108.52927429</v>
      </c>
      <c r="AZ39" s="258">
        <v>108.47065764</v>
      </c>
      <c r="BA39" s="346">
        <v>108.4102</v>
      </c>
      <c r="BB39" s="346">
        <v>108.2597</v>
      </c>
      <c r="BC39" s="346">
        <v>108.262</v>
      </c>
      <c r="BD39" s="346">
        <v>108.3287</v>
      </c>
      <c r="BE39" s="346">
        <v>108.4871</v>
      </c>
      <c r="BF39" s="346">
        <v>108.6623</v>
      </c>
      <c r="BG39" s="346">
        <v>108.8815</v>
      </c>
      <c r="BH39" s="346">
        <v>109.17010000000001</v>
      </c>
      <c r="BI39" s="346">
        <v>109.4585</v>
      </c>
      <c r="BJ39" s="346">
        <v>109.7719</v>
      </c>
      <c r="BK39" s="346">
        <v>110.2016</v>
      </c>
      <c r="BL39" s="346">
        <v>110.4969</v>
      </c>
      <c r="BM39" s="346">
        <v>110.74890000000001</v>
      </c>
      <c r="BN39" s="346">
        <v>110.8451</v>
      </c>
      <c r="BO39" s="346">
        <v>111.095</v>
      </c>
      <c r="BP39" s="346">
        <v>111.386</v>
      </c>
      <c r="BQ39" s="346">
        <v>111.7886</v>
      </c>
      <c r="BR39" s="346">
        <v>112.10899999999999</v>
      </c>
      <c r="BS39" s="346">
        <v>112.4179</v>
      </c>
      <c r="BT39" s="346">
        <v>112.72929999999999</v>
      </c>
      <c r="BU39" s="346">
        <v>113.00409999999999</v>
      </c>
      <c r="BV39" s="346">
        <v>113.2564</v>
      </c>
    </row>
    <row r="40" spans="1:74" ht="11.1" customHeight="1" x14ac:dyDescent="0.2">
      <c r="A40" s="325" t="s">
        <v>1137</v>
      </c>
      <c r="B40" s="41" t="s">
        <v>1174</v>
      </c>
      <c r="C40" s="258">
        <v>100.21172344999999</v>
      </c>
      <c r="D40" s="258">
        <v>100.52503780000001</v>
      </c>
      <c r="E40" s="258">
        <v>99.535346959999998</v>
      </c>
      <c r="F40" s="258">
        <v>100.21544165</v>
      </c>
      <c r="G40" s="258">
        <v>99.359046800000002</v>
      </c>
      <c r="H40" s="258">
        <v>99.360863039999998</v>
      </c>
      <c r="I40" s="258">
        <v>99.713254190000001</v>
      </c>
      <c r="J40" s="258">
        <v>99.934976340000006</v>
      </c>
      <c r="K40" s="258">
        <v>99.390030429999996</v>
      </c>
      <c r="L40" s="258">
        <v>99.698227279999998</v>
      </c>
      <c r="M40" s="258">
        <v>100.66397161</v>
      </c>
      <c r="N40" s="258">
        <v>101.39205382</v>
      </c>
      <c r="O40" s="258">
        <v>101.50521521</v>
      </c>
      <c r="P40" s="258">
        <v>101.822329</v>
      </c>
      <c r="Q40" s="258">
        <v>101.6654056</v>
      </c>
      <c r="R40" s="258">
        <v>101.36369465999999</v>
      </c>
      <c r="S40" s="258">
        <v>102.06134124</v>
      </c>
      <c r="T40" s="258">
        <v>101.81957688</v>
      </c>
      <c r="U40" s="258">
        <v>101.67589656</v>
      </c>
      <c r="V40" s="258">
        <v>102.17325361</v>
      </c>
      <c r="W40" s="258">
        <v>102.18252979</v>
      </c>
      <c r="X40" s="258">
        <v>102.86158383</v>
      </c>
      <c r="Y40" s="258">
        <v>102.66222211</v>
      </c>
      <c r="Z40" s="258">
        <v>102.6799274</v>
      </c>
      <c r="AA40" s="258">
        <v>101.77567452</v>
      </c>
      <c r="AB40" s="258">
        <v>102.59190725000001</v>
      </c>
      <c r="AC40" s="258">
        <v>103.20596933</v>
      </c>
      <c r="AD40" s="258">
        <v>103.71768138</v>
      </c>
      <c r="AE40" s="258">
        <v>103.82893369</v>
      </c>
      <c r="AF40" s="258">
        <v>104.46479149</v>
      </c>
      <c r="AG40" s="258">
        <v>105.04444088</v>
      </c>
      <c r="AH40" s="258">
        <v>104.75446094</v>
      </c>
      <c r="AI40" s="258">
        <v>105.00824229</v>
      </c>
      <c r="AJ40" s="258">
        <v>104.90419072</v>
      </c>
      <c r="AK40" s="258">
        <v>105.38913045</v>
      </c>
      <c r="AL40" s="258">
        <v>105.84751197</v>
      </c>
      <c r="AM40" s="258">
        <v>104.88631509</v>
      </c>
      <c r="AN40" s="258">
        <v>104.68826237</v>
      </c>
      <c r="AO40" s="258">
        <v>104.47044378</v>
      </c>
      <c r="AP40" s="258">
        <v>104.83640554</v>
      </c>
      <c r="AQ40" s="258">
        <v>104.93415117000001</v>
      </c>
      <c r="AR40" s="258">
        <v>105.27312341</v>
      </c>
      <c r="AS40" s="258">
        <v>106.00560212000001</v>
      </c>
      <c r="AT40" s="258">
        <v>105.38772444999999</v>
      </c>
      <c r="AU40" s="258">
        <v>105.27386591</v>
      </c>
      <c r="AV40" s="258">
        <v>105.7437549</v>
      </c>
      <c r="AW40" s="258">
        <v>105.58717485</v>
      </c>
      <c r="AX40" s="258">
        <v>104.98289832</v>
      </c>
      <c r="AY40" s="258">
        <v>105.19482545</v>
      </c>
      <c r="AZ40" s="258">
        <v>105.02191712</v>
      </c>
      <c r="BA40" s="346">
        <v>104.8182</v>
      </c>
      <c r="BB40" s="346">
        <v>104.41289999999999</v>
      </c>
      <c r="BC40" s="346">
        <v>104.2756</v>
      </c>
      <c r="BD40" s="346">
        <v>104.23569999999999</v>
      </c>
      <c r="BE40" s="346">
        <v>104.3485</v>
      </c>
      <c r="BF40" s="346">
        <v>104.4615</v>
      </c>
      <c r="BG40" s="346">
        <v>104.63</v>
      </c>
      <c r="BH40" s="346">
        <v>104.8639</v>
      </c>
      <c r="BI40" s="346">
        <v>105.1366</v>
      </c>
      <c r="BJ40" s="346">
        <v>105.4576</v>
      </c>
      <c r="BK40" s="346">
        <v>106.0107</v>
      </c>
      <c r="BL40" s="346">
        <v>106.2906</v>
      </c>
      <c r="BM40" s="346">
        <v>106.4812</v>
      </c>
      <c r="BN40" s="346">
        <v>106.3394</v>
      </c>
      <c r="BO40" s="346">
        <v>106.5333</v>
      </c>
      <c r="BP40" s="346">
        <v>106.8201</v>
      </c>
      <c r="BQ40" s="346">
        <v>107.3142</v>
      </c>
      <c r="BR40" s="346">
        <v>107.70059999999999</v>
      </c>
      <c r="BS40" s="346">
        <v>108.0939</v>
      </c>
      <c r="BT40" s="346">
        <v>108.5809</v>
      </c>
      <c r="BU40" s="346">
        <v>108.9229</v>
      </c>
      <c r="BV40" s="346">
        <v>109.2068</v>
      </c>
    </row>
    <row r="41" spans="1:74" ht="11.1" customHeight="1" x14ac:dyDescent="0.2">
      <c r="A41" s="325" t="s">
        <v>1138</v>
      </c>
      <c r="B41" s="41" t="s">
        <v>1175</v>
      </c>
      <c r="C41" s="258">
        <v>100.34788428</v>
      </c>
      <c r="D41" s="258">
        <v>100.10246678999999</v>
      </c>
      <c r="E41" s="258">
        <v>99.472473629999996</v>
      </c>
      <c r="F41" s="258">
        <v>99.780927779999999</v>
      </c>
      <c r="G41" s="258">
        <v>98.929081080000003</v>
      </c>
      <c r="H41" s="258">
        <v>99.101220530000006</v>
      </c>
      <c r="I41" s="258">
        <v>99.273646389999996</v>
      </c>
      <c r="J41" s="258">
        <v>99.710195339999999</v>
      </c>
      <c r="K41" s="258">
        <v>99.841650029999997</v>
      </c>
      <c r="L41" s="258">
        <v>100.46832856</v>
      </c>
      <c r="M41" s="258">
        <v>101.12515008</v>
      </c>
      <c r="N41" s="258">
        <v>101.84696062</v>
      </c>
      <c r="O41" s="258">
        <v>102.37550021</v>
      </c>
      <c r="P41" s="258">
        <v>102.59897014000001</v>
      </c>
      <c r="Q41" s="258">
        <v>102.51139405000001</v>
      </c>
      <c r="R41" s="258">
        <v>102.31866699</v>
      </c>
      <c r="S41" s="258">
        <v>103.43492179</v>
      </c>
      <c r="T41" s="258">
        <v>103.31135397</v>
      </c>
      <c r="U41" s="258">
        <v>102.87152488</v>
      </c>
      <c r="V41" s="258">
        <v>103.29002097</v>
      </c>
      <c r="W41" s="258">
        <v>103.19762442</v>
      </c>
      <c r="X41" s="258">
        <v>103.91013823</v>
      </c>
      <c r="Y41" s="258">
        <v>103.49518439000001</v>
      </c>
      <c r="Z41" s="258">
        <v>103.66602073</v>
      </c>
      <c r="AA41" s="258">
        <v>102.81283479</v>
      </c>
      <c r="AB41" s="258">
        <v>103.16961322</v>
      </c>
      <c r="AC41" s="258">
        <v>103.50775648</v>
      </c>
      <c r="AD41" s="258">
        <v>104.01796021</v>
      </c>
      <c r="AE41" s="258">
        <v>103.44560786</v>
      </c>
      <c r="AF41" s="258">
        <v>103.66964104</v>
      </c>
      <c r="AG41" s="258">
        <v>104.62867534</v>
      </c>
      <c r="AH41" s="258">
        <v>104.41663862999999</v>
      </c>
      <c r="AI41" s="258">
        <v>104.36006466000001</v>
      </c>
      <c r="AJ41" s="258">
        <v>104.34188546999999</v>
      </c>
      <c r="AK41" s="258">
        <v>104.81608463000001</v>
      </c>
      <c r="AL41" s="258">
        <v>105.44508148</v>
      </c>
      <c r="AM41" s="258">
        <v>104.47053832</v>
      </c>
      <c r="AN41" s="258">
        <v>104.59706349</v>
      </c>
      <c r="AO41" s="258">
        <v>104.33790083</v>
      </c>
      <c r="AP41" s="258">
        <v>105.20567819999999</v>
      </c>
      <c r="AQ41" s="258">
        <v>105.40534551</v>
      </c>
      <c r="AR41" s="258">
        <v>105.47095727</v>
      </c>
      <c r="AS41" s="258">
        <v>105.87666837</v>
      </c>
      <c r="AT41" s="258">
        <v>105.23581138999999</v>
      </c>
      <c r="AU41" s="258">
        <v>105.53927582999999</v>
      </c>
      <c r="AV41" s="258">
        <v>106.14248203</v>
      </c>
      <c r="AW41" s="258">
        <v>106.03757845</v>
      </c>
      <c r="AX41" s="258">
        <v>105.3209696</v>
      </c>
      <c r="AY41" s="258">
        <v>105.68138774000001</v>
      </c>
      <c r="AZ41" s="258">
        <v>105.54310138</v>
      </c>
      <c r="BA41" s="346">
        <v>105.36750000000001</v>
      </c>
      <c r="BB41" s="346">
        <v>104.96899999999999</v>
      </c>
      <c r="BC41" s="346">
        <v>104.85809999999999</v>
      </c>
      <c r="BD41" s="346">
        <v>104.84910000000001</v>
      </c>
      <c r="BE41" s="346">
        <v>105.00069999999999</v>
      </c>
      <c r="BF41" s="346">
        <v>105.1516</v>
      </c>
      <c r="BG41" s="346">
        <v>105.3605</v>
      </c>
      <c r="BH41" s="346">
        <v>105.6486</v>
      </c>
      <c r="BI41" s="346">
        <v>105.95740000000001</v>
      </c>
      <c r="BJ41" s="346">
        <v>106.3082</v>
      </c>
      <c r="BK41" s="346">
        <v>106.8404</v>
      </c>
      <c r="BL41" s="346">
        <v>107.17059999999999</v>
      </c>
      <c r="BM41" s="346">
        <v>107.43819999999999</v>
      </c>
      <c r="BN41" s="346">
        <v>107.4448</v>
      </c>
      <c r="BO41" s="346">
        <v>107.73609999999999</v>
      </c>
      <c r="BP41" s="346">
        <v>108.1138</v>
      </c>
      <c r="BQ41" s="346">
        <v>108.6828</v>
      </c>
      <c r="BR41" s="346">
        <v>109.1544</v>
      </c>
      <c r="BS41" s="346">
        <v>109.6336</v>
      </c>
      <c r="BT41" s="346">
        <v>110.2068</v>
      </c>
      <c r="BU41" s="346">
        <v>110.63630000000001</v>
      </c>
      <c r="BV41" s="346">
        <v>111.0086</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1133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743</v>
      </c>
      <c r="B45" s="209" t="s">
        <v>618</v>
      </c>
      <c r="C45" s="214">
        <v>2.27759</v>
      </c>
      <c r="D45" s="214">
        <v>2.2828499999999998</v>
      </c>
      <c r="E45" s="214">
        <v>2.2886600000000001</v>
      </c>
      <c r="F45" s="214">
        <v>2.2917200000000002</v>
      </c>
      <c r="G45" s="214">
        <v>2.2878500000000002</v>
      </c>
      <c r="H45" s="214">
        <v>2.28626</v>
      </c>
      <c r="I45" s="214">
        <v>2.2858399999999999</v>
      </c>
      <c r="J45" s="214">
        <v>2.2991100000000002</v>
      </c>
      <c r="K45" s="214">
        <v>2.3110400000000002</v>
      </c>
      <c r="L45" s="214">
        <v>2.3174100000000002</v>
      </c>
      <c r="M45" s="214">
        <v>2.31202</v>
      </c>
      <c r="N45" s="214">
        <v>2.3116500000000002</v>
      </c>
      <c r="O45" s="214">
        <v>2.3144399999999998</v>
      </c>
      <c r="P45" s="214">
        <v>2.32803</v>
      </c>
      <c r="Q45" s="214">
        <v>2.3224499999999999</v>
      </c>
      <c r="R45" s="214">
        <v>2.3167200000000001</v>
      </c>
      <c r="S45" s="214">
        <v>2.3199000000000001</v>
      </c>
      <c r="T45" s="214">
        <v>2.3258299999999998</v>
      </c>
      <c r="U45" s="214">
        <v>2.3298000000000001</v>
      </c>
      <c r="V45" s="214">
        <v>2.33413</v>
      </c>
      <c r="W45" s="214">
        <v>2.3377300000000001</v>
      </c>
      <c r="X45" s="214">
        <v>2.3390300000000002</v>
      </c>
      <c r="Y45" s="214">
        <v>2.3403800000000001</v>
      </c>
      <c r="Z45" s="214">
        <v>2.3469699999999998</v>
      </c>
      <c r="AA45" s="214">
        <v>2.35128</v>
      </c>
      <c r="AB45" s="214">
        <v>2.3535599999999999</v>
      </c>
      <c r="AC45" s="214">
        <v>2.3578999999999999</v>
      </c>
      <c r="AD45" s="214">
        <v>2.3624000000000001</v>
      </c>
      <c r="AE45" s="214">
        <v>2.3694999999999999</v>
      </c>
      <c r="AF45" s="214">
        <v>2.3734799999999998</v>
      </c>
      <c r="AG45" s="214">
        <v>2.3759600000000001</v>
      </c>
      <c r="AH45" s="214">
        <v>2.3740899999999998</v>
      </c>
      <c r="AI45" s="214">
        <v>2.3762599999999998</v>
      </c>
      <c r="AJ45" s="214">
        <v>2.3775300000000001</v>
      </c>
      <c r="AK45" s="214">
        <v>2.3706700000000001</v>
      </c>
      <c r="AL45" s="214">
        <v>2.3628399999999998</v>
      </c>
      <c r="AM45" s="214">
        <v>2.3467699999999998</v>
      </c>
      <c r="AN45" s="214">
        <v>2.3518599999999998</v>
      </c>
      <c r="AO45" s="214">
        <v>2.3574000000000002</v>
      </c>
      <c r="AP45" s="214">
        <v>2.35982</v>
      </c>
      <c r="AQ45" s="214">
        <v>2.3703099999999999</v>
      </c>
      <c r="AR45" s="214">
        <v>2.3778600000000001</v>
      </c>
      <c r="AS45" s="214">
        <v>2.3809900000000002</v>
      </c>
      <c r="AT45" s="214">
        <v>2.3793099999999998</v>
      </c>
      <c r="AU45" s="214">
        <v>2.3756599999999999</v>
      </c>
      <c r="AV45" s="214">
        <v>2.38042</v>
      </c>
      <c r="AW45" s="214">
        <v>2.3811100000000001</v>
      </c>
      <c r="AX45" s="214">
        <v>2.3795715432</v>
      </c>
      <c r="AY45" s="214">
        <v>2.3764603703999998</v>
      </c>
      <c r="AZ45" s="214">
        <v>2.3762892593</v>
      </c>
      <c r="BA45" s="355">
        <v>2.3770769999999999</v>
      </c>
      <c r="BB45" s="355">
        <v>2.3791519999999999</v>
      </c>
      <c r="BC45" s="355">
        <v>2.3816130000000002</v>
      </c>
      <c r="BD45" s="355">
        <v>2.384789</v>
      </c>
      <c r="BE45" s="355">
        <v>2.389081</v>
      </c>
      <c r="BF45" s="355">
        <v>2.393383</v>
      </c>
      <c r="BG45" s="355">
        <v>2.3980969999999999</v>
      </c>
      <c r="BH45" s="355">
        <v>2.4033660000000001</v>
      </c>
      <c r="BI45" s="355">
        <v>2.4087969999999999</v>
      </c>
      <c r="BJ45" s="355">
        <v>2.4145310000000002</v>
      </c>
      <c r="BK45" s="355">
        <v>2.4215239999999998</v>
      </c>
      <c r="BL45" s="355">
        <v>2.4271509999999998</v>
      </c>
      <c r="BM45" s="355">
        <v>2.4323670000000002</v>
      </c>
      <c r="BN45" s="355">
        <v>2.4367190000000001</v>
      </c>
      <c r="BO45" s="355">
        <v>2.4414500000000001</v>
      </c>
      <c r="BP45" s="355">
        <v>2.4461089999999999</v>
      </c>
      <c r="BQ45" s="355">
        <v>2.4499379999999999</v>
      </c>
      <c r="BR45" s="355">
        <v>2.4550190000000001</v>
      </c>
      <c r="BS45" s="355">
        <v>2.4605950000000001</v>
      </c>
      <c r="BT45" s="355">
        <v>2.4675919999999998</v>
      </c>
      <c r="BU45" s="355">
        <v>2.4734630000000002</v>
      </c>
      <c r="BV45" s="355">
        <v>2.479136</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742</v>
      </c>
      <c r="B47" s="209" t="s">
        <v>619</v>
      </c>
      <c r="C47" s="214">
        <v>2.0324840029</v>
      </c>
      <c r="D47" s="214">
        <v>2.0307890976</v>
      </c>
      <c r="E47" s="214">
        <v>2.0258353561</v>
      </c>
      <c r="F47" s="214">
        <v>2.0084123554</v>
      </c>
      <c r="G47" s="214">
        <v>2.0038487586999998</v>
      </c>
      <c r="H47" s="214">
        <v>2.0029341430000001</v>
      </c>
      <c r="I47" s="214">
        <v>2.0081182076999999</v>
      </c>
      <c r="J47" s="214">
        <v>2.0126642796000001</v>
      </c>
      <c r="K47" s="214">
        <v>2.019022058</v>
      </c>
      <c r="L47" s="214">
        <v>2.0323207968000001</v>
      </c>
      <c r="M47" s="214">
        <v>2.0384550480999999</v>
      </c>
      <c r="N47" s="214">
        <v>2.0425540656000001</v>
      </c>
      <c r="O47" s="214">
        <v>2.0451267787999998</v>
      </c>
      <c r="P47" s="214">
        <v>2.0447736316</v>
      </c>
      <c r="Q47" s="214">
        <v>2.0420035533999998</v>
      </c>
      <c r="R47" s="214">
        <v>2.0309837153000001</v>
      </c>
      <c r="S47" s="214">
        <v>2.0277543968999998</v>
      </c>
      <c r="T47" s="214">
        <v>2.0264827690999998</v>
      </c>
      <c r="U47" s="214">
        <v>2.0298242688000001</v>
      </c>
      <c r="V47" s="214">
        <v>2.0304764448000001</v>
      </c>
      <c r="W47" s="214">
        <v>2.0310947339999998</v>
      </c>
      <c r="X47" s="214">
        <v>2.0271288050999998</v>
      </c>
      <c r="Y47" s="214">
        <v>2.0310920689</v>
      </c>
      <c r="Z47" s="214">
        <v>2.0384341942000002</v>
      </c>
      <c r="AA47" s="214">
        <v>2.0573579167</v>
      </c>
      <c r="AB47" s="214">
        <v>2.0653057131999999</v>
      </c>
      <c r="AC47" s="214">
        <v>2.0704803194000001</v>
      </c>
      <c r="AD47" s="214">
        <v>2.0721204698000002</v>
      </c>
      <c r="AE47" s="214">
        <v>2.0723196446999999</v>
      </c>
      <c r="AF47" s="214">
        <v>2.0703165783999999</v>
      </c>
      <c r="AG47" s="214">
        <v>2.0676095438000002</v>
      </c>
      <c r="AH47" s="214">
        <v>2.0600782905999999</v>
      </c>
      <c r="AI47" s="214">
        <v>2.0492210917000002</v>
      </c>
      <c r="AJ47" s="214">
        <v>2.0378488332</v>
      </c>
      <c r="AK47" s="214">
        <v>2.0182315781</v>
      </c>
      <c r="AL47" s="214">
        <v>1.9931802126</v>
      </c>
      <c r="AM47" s="214">
        <v>1.9424465161</v>
      </c>
      <c r="AN47" s="214">
        <v>1.9217130951000001</v>
      </c>
      <c r="AO47" s="214">
        <v>1.9107317291999999</v>
      </c>
      <c r="AP47" s="214">
        <v>1.9244818397000001</v>
      </c>
      <c r="AQ47" s="214">
        <v>1.9217700177000001</v>
      </c>
      <c r="AR47" s="214">
        <v>1.9175756847000001</v>
      </c>
      <c r="AS47" s="214">
        <v>1.9126341663999999</v>
      </c>
      <c r="AT47" s="214">
        <v>1.9049233171</v>
      </c>
      <c r="AU47" s="214">
        <v>1.8951784624000001</v>
      </c>
      <c r="AV47" s="214">
        <v>1.8782932478000001</v>
      </c>
      <c r="AW47" s="214">
        <v>1.8683101483</v>
      </c>
      <c r="AX47" s="214">
        <v>1.8601228094</v>
      </c>
      <c r="AY47" s="214">
        <v>1.8525996917000001</v>
      </c>
      <c r="AZ47" s="214">
        <v>1.8488525282999999</v>
      </c>
      <c r="BA47" s="355">
        <v>1.84775</v>
      </c>
      <c r="BB47" s="355">
        <v>1.851639</v>
      </c>
      <c r="BC47" s="355">
        <v>1.8540639999999999</v>
      </c>
      <c r="BD47" s="355">
        <v>1.8573740000000001</v>
      </c>
      <c r="BE47" s="355">
        <v>1.8618479999999999</v>
      </c>
      <c r="BF47" s="355">
        <v>1.8667149999999999</v>
      </c>
      <c r="BG47" s="355">
        <v>1.8722570000000001</v>
      </c>
      <c r="BH47" s="355">
        <v>1.87767</v>
      </c>
      <c r="BI47" s="355">
        <v>1.8851629999999999</v>
      </c>
      <c r="BJ47" s="355">
        <v>1.893931</v>
      </c>
      <c r="BK47" s="355">
        <v>1.9088769999999999</v>
      </c>
      <c r="BL47" s="355">
        <v>1.9165220000000001</v>
      </c>
      <c r="BM47" s="355">
        <v>1.921767</v>
      </c>
      <c r="BN47" s="355">
        <v>1.9203680000000001</v>
      </c>
      <c r="BO47" s="355">
        <v>1.9239949999999999</v>
      </c>
      <c r="BP47" s="355">
        <v>1.9284049999999999</v>
      </c>
      <c r="BQ47" s="355">
        <v>1.933311</v>
      </c>
      <c r="BR47" s="355">
        <v>1.9395020000000001</v>
      </c>
      <c r="BS47" s="355">
        <v>1.9466909999999999</v>
      </c>
      <c r="BT47" s="355">
        <v>1.9571350000000001</v>
      </c>
      <c r="BU47" s="355">
        <v>1.9646269999999999</v>
      </c>
      <c r="BV47" s="355">
        <v>1.9714229999999999</v>
      </c>
    </row>
    <row r="48" spans="1:74" ht="11.1" customHeight="1" x14ac:dyDescent="0.2">
      <c r="A48" s="134"/>
      <c r="B48" s="139" t="s">
        <v>904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744</v>
      </c>
      <c r="B49" s="209" t="s">
        <v>619</v>
      </c>
      <c r="C49" s="214">
        <v>2.95</v>
      </c>
      <c r="D49" s="214">
        <v>3.0670000000000002</v>
      </c>
      <c r="E49" s="214">
        <v>3.2429999999999999</v>
      </c>
      <c r="F49" s="214">
        <v>3.27</v>
      </c>
      <c r="G49" s="214">
        <v>3.1309999999999998</v>
      </c>
      <c r="H49" s="214">
        <v>2.9169999999999998</v>
      </c>
      <c r="I49" s="214">
        <v>2.863</v>
      </c>
      <c r="J49" s="214">
        <v>3.097</v>
      </c>
      <c r="K49" s="214">
        <v>3.278</v>
      </c>
      <c r="L49" s="214">
        <v>3.2080000000000002</v>
      </c>
      <c r="M49" s="214">
        <v>2.9239999999999999</v>
      </c>
      <c r="N49" s="214">
        <v>2.8330000000000002</v>
      </c>
      <c r="O49" s="214">
        <v>2.8759999999999999</v>
      </c>
      <c r="P49" s="214">
        <v>3.113</v>
      </c>
      <c r="Q49" s="214">
        <v>3.0379999999999998</v>
      </c>
      <c r="R49" s="214">
        <v>2.976</v>
      </c>
      <c r="S49" s="214">
        <v>2.9609999999999999</v>
      </c>
      <c r="T49" s="214">
        <v>2.9420000000000002</v>
      </c>
      <c r="U49" s="214">
        <v>2.944</v>
      </c>
      <c r="V49" s="214">
        <v>3.0129999999999999</v>
      </c>
      <c r="W49" s="214">
        <v>3.0070000000000001</v>
      </c>
      <c r="X49" s="214">
        <v>2.9079999999999999</v>
      </c>
      <c r="Y49" s="214">
        <v>2.7789999999999999</v>
      </c>
      <c r="Z49" s="214">
        <v>2.8079999999999998</v>
      </c>
      <c r="AA49" s="214">
        <v>2.8180000000000001</v>
      </c>
      <c r="AB49" s="214">
        <v>2.871</v>
      </c>
      <c r="AC49" s="214">
        <v>2.9409999999999998</v>
      </c>
      <c r="AD49" s="214">
        <v>3.0110000000000001</v>
      </c>
      <c r="AE49" s="214">
        <v>2.9860000000000002</v>
      </c>
      <c r="AF49" s="214">
        <v>2.9830000000000001</v>
      </c>
      <c r="AG49" s="214">
        <v>2.9409999999999998</v>
      </c>
      <c r="AH49" s="214">
        <v>2.9169999999999998</v>
      </c>
      <c r="AI49" s="214">
        <v>2.851</v>
      </c>
      <c r="AJ49" s="214">
        <v>2.6019999999999999</v>
      </c>
      <c r="AK49" s="214">
        <v>2.4020000000000001</v>
      </c>
      <c r="AL49" s="214">
        <v>2.0409999999999999</v>
      </c>
      <c r="AM49" s="214">
        <v>1.627</v>
      </c>
      <c r="AN49" s="214">
        <v>1.6950000000000001</v>
      </c>
      <c r="AO49" s="214">
        <v>1.819</v>
      </c>
      <c r="AP49" s="214">
        <v>1.7829999999999999</v>
      </c>
      <c r="AQ49" s="214">
        <v>2.0339999999999998</v>
      </c>
      <c r="AR49" s="214">
        <v>2.048</v>
      </c>
      <c r="AS49" s="214">
        <v>2.0139999999999998</v>
      </c>
      <c r="AT49" s="214">
        <v>1.8839999999999999</v>
      </c>
      <c r="AU49" s="214">
        <v>1.6579999999999999</v>
      </c>
      <c r="AV49" s="214">
        <v>1.6180000000000001</v>
      </c>
      <c r="AW49" s="214">
        <v>1.569</v>
      </c>
      <c r="AX49" s="214">
        <v>1.391</v>
      </c>
      <c r="AY49" s="214">
        <v>1.244</v>
      </c>
      <c r="AZ49" s="214">
        <v>1.1720900000000001</v>
      </c>
      <c r="BA49" s="355">
        <v>1.2220219999999999</v>
      </c>
      <c r="BB49" s="355">
        <v>1.258758</v>
      </c>
      <c r="BC49" s="355">
        <v>1.298298</v>
      </c>
      <c r="BD49" s="355">
        <v>1.3147690000000001</v>
      </c>
      <c r="BE49" s="355">
        <v>1.3074220000000001</v>
      </c>
      <c r="BF49" s="355">
        <v>1.317364</v>
      </c>
      <c r="BG49" s="355">
        <v>1.275784</v>
      </c>
      <c r="BH49" s="355">
        <v>1.240685</v>
      </c>
      <c r="BI49" s="355">
        <v>1.2314579999999999</v>
      </c>
      <c r="BJ49" s="355">
        <v>1.2071970000000001</v>
      </c>
      <c r="BK49" s="355">
        <v>1.2224680000000001</v>
      </c>
      <c r="BL49" s="355">
        <v>1.244035</v>
      </c>
      <c r="BM49" s="355">
        <v>1.306214</v>
      </c>
      <c r="BN49" s="355">
        <v>1.352973</v>
      </c>
      <c r="BO49" s="355">
        <v>1.3836660000000001</v>
      </c>
      <c r="BP49" s="355">
        <v>1.419502</v>
      </c>
      <c r="BQ49" s="355">
        <v>1.433422</v>
      </c>
      <c r="BR49" s="355">
        <v>1.4591460000000001</v>
      </c>
      <c r="BS49" s="355">
        <v>1.437276</v>
      </c>
      <c r="BT49" s="355">
        <v>1.443873</v>
      </c>
      <c r="BU49" s="355">
        <v>1.4413320000000001</v>
      </c>
      <c r="BV49" s="355">
        <v>1.4153929999999999</v>
      </c>
    </row>
    <row r="50" spans="1:74" ht="11.1" customHeight="1" x14ac:dyDescent="0.2">
      <c r="A50" s="140"/>
      <c r="B50" s="139" t="s">
        <v>721</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722</v>
      </c>
      <c r="B51" s="209" t="s">
        <v>1149</v>
      </c>
      <c r="C51" s="258">
        <v>104.29485185</v>
      </c>
      <c r="D51" s="258">
        <v>104.4692963</v>
      </c>
      <c r="E51" s="258">
        <v>104.63385185</v>
      </c>
      <c r="F51" s="258">
        <v>104.75266667</v>
      </c>
      <c r="G51" s="258">
        <v>104.92433333</v>
      </c>
      <c r="H51" s="258">
        <v>105.113</v>
      </c>
      <c r="I51" s="258">
        <v>105.37496296</v>
      </c>
      <c r="J51" s="258">
        <v>105.55540741</v>
      </c>
      <c r="K51" s="258">
        <v>105.71062963</v>
      </c>
      <c r="L51" s="258">
        <v>105.80611111</v>
      </c>
      <c r="M51" s="258">
        <v>105.93677778</v>
      </c>
      <c r="N51" s="258">
        <v>106.06811111</v>
      </c>
      <c r="O51" s="258">
        <v>106.21640741</v>
      </c>
      <c r="P51" s="258">
        <v>106.33685185</v>
      </c>
      <c r="Q51" s="258">
        <v>106.44574074000001</v>
      </c>
      <c r="R51" s="258">
        <v>106.49255556</v>
      </c>
      <c r="S51" s="258">
        <v>106.61622222</v>
      </c>
      <c r="T51" s="258">
        <v>106.76622222</v>
      </c>
      <c r="U51" s="258">
        <v>106.98551852</v>
      </c>
      <c r="V51" s="258">
        <v>107.15596296</v>
      </c>
      <c r="W51" s="258">
        <v>107.32051851999999</v>
      </c>
      <c r="X51" s="258">
        <v>107.48333332999999</v>
      </c>
      <c r="Y51" s="258">
        <v>107.633</v>
      </c>
      <c r="Z51" s="258">
        <v>107.77366667</v>
      </c>
      <c r="AA51" s="258">
        <v>107.86355555999999</v>
      </c>
      <c r="AB51" s="258">
        <v>108.01755556000001</v>
      </c>
      <c r="AC51" s="258">
        <v>108.19388889</v>
      </c>
      <c r="AD51" s="258">
        <v>108.44722222</v>
      </c>
      <c r="AE51" s="258">
        <v>108.62722221999999</v>
      </c>
      <c r="AF51" s="258">
        <v>108.78855556000001</v>
      </c>
      <c r="AG51" s="258">
        <v>108.965</v>
      </c>
      <c r="AH51" s="258">
        <v>109.06366667</v>
      </c>
      <c r="AI51" s="258">
        <v>109.11833333</v>
      </c>
      <c r="AJ51" s="258">
        <v>109.07048148</v>
      </c>
      <c r="AK51" s="258">
        <v>109.08103704</v>
      </c>
      <c r="AL51" s="258">
        <v>109.09148148</v>
      </c>
      <c r="AM51" s="258">
        <v>109.02137037</v>
      </c>
      <c r="AN51" s="258">
        <v>109.09192593</v>
      </c>
      <c r="AO51" s="258">
        <v>109.2227037</v>
      </c>
      <c r="AP51" s="258">
        <v>109.52555556</v>
      </c>
      <c r="AQ51" s="258">
        <v>109.69288889000001</v>
      </c>
      <c r="AR51" s="258">
        <v>109.83655555999999</v>
      </c>
      <c r="AS51" s="258">
        <v>109.95655556</v>
      </c>
      <c r="AT51" s="258">
        <v>110.05288889000001</v>
      </c>
      <c r="AU51" s="258">
        <v>110.12555556</v>
      </c>
      <c r="AV51" s="258">
        <v>110.1506</v>
      </c>
      <c r="AW51" s="258">
        <v>110.25056667</v>
      </c>
      <c r="AX51" s="258">
        <v>110.37883333000001</v>
      </c>
      <c r="AY51" s="258">
        <v>110.57754815</v>
      </c>
      <c r="AZ51" s="258">
        <v>110.7308037</v>
      </c>
      <c r="BA51" s="346">
        <v>110.8807</v>
      </c>
      <c r="BB51" s="346">
        <v>111.0271</v>
      </c>
      <c r="BC51" s="346">
        <v>111.17059999999999</v>
      </c>
      <c r="BD51" s="346">
        <v>111.31100000000001</v>
      </c>
      <c r="BE51" s="346">
        <v>111.4315</v>
      </c>
      <c r="BF51" s="346">
        <v>111.5782</v>
      </c>
      <c r="BG51" s="346">
        <v>111.73439999999999</v>
      </c>
      <c r="BH51" s="346">
        <v>111.8883</v>
      </c>
      <c r="BI51" s="346">
        <v>112.0722</v>
      </c>
      <c r="BJ51" s="346">
        <v>112.2745</v>
      </c>
      <c r="BK51" s="346">
        <v>112.54340000000001</v>
      </c>
      <c r="BL51" s="346">
        <v>112.746</v>
      </c>
      <c r="BM51" s="346">
        <v>112.9306</v>
      </c>
      <c r="BN51" s="346">
        <v>113.0745</v>
      </c>
      <c r="BO51" s="346">
        <v>113.2403</v>
      </c>
      <c r="BP51" s="346">
        <v>113.4051</v>
      </c>
      <c r="BQ51" s="346">
        <v>113.5521</v>
      </c>
      <c r="BR51" s="346">
        <v>113.7278</v>
      </c>
      <c r="BS51" s="346">
        <v>113.91549999999999</v>
      </c>
      <c r="BT51" s="346">
        <v>114.12869999999999</v>
      </c>
      <c r="BU51" s="346">
        <v>114.32980000000001</v>
      </c>
      <c r="BV51" s="346">
        <v>114.5324</v>
      </c>
    </row>
    <row r="52" spans="1:74" ht="11.1" customHeight="1" x14ac:dyDescent="0.2">
      <c r="A52" s="134"/>
      <c r="B52" s="139" t="s">
        <v>661</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749</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332"/>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750</v>
      </c>
      <c r="B55" s="209" t="s">
        <v>620</v>
      </c>
      <c r="C55" s="240">
        <v>7317.2258064999996</v>
      </c>
      <c r="D55" s="240">
        <v>7541.8620689999998</v>
      </c>
      <c r="E55" s="240">
        <v>8186.6129031999999</v>
      </c>
      <c r="F55" s="240">
        <v>8318.9</v>
      </c>
      <c r="G55" s="240">
        <v>8430.8064515999995</v>
      </c>
      <c r="H55" s="240">
        <v>8684.4666667000001</v>
      </c>
      <c r="I55" s="240">
        <v>8415.4838710000004</v>
      </c>
      <c r="J55" s="240">
        <v>8547.8387096999995</v>
      </c>
      <c r="K55" s="240">
        <v>7966.7</v>
      </c>
      <c r="L55" s="240">
        <v>8199.0322581</v>
      </c>
      <c r="M55" s="240">
        <v>8024.4666667000001</v>
      </c>
      <c r="N55" s="240">
        <v>7705.6774194</v>
      </c>
      <c r="O55" s="240">
        <v>7374.4193548000003</v>
      </c>
      <c r="P55" s="240">
        <v>7725.2142856999999</v>
      </c>
      <c r="Q55" s="240">
        <v>8081.8709676999997</v>
      </c>
      <c r="R55" s="240">
        <v>8405.3666666999998</v>
      </c>
      <c r="S55" s="240">
        <v>8514.9677419</v>
      </c>
      <c r="T55" s="240">
        <v>8668.5</v>
      </c>
      <c r="U55" s="240">
        <v>8534.5161289999996</v>
      </c>
      <c r="V55" s="240">
        <v>8665.7741934999995</v>
      </c>
      <c r="W55" s="240">
        <v>8086.0666666999996</v>
      </c>
      <c r="X55" s="240">
        <v>8365.1290322999994</v>
      </c>
      <c r="Y55" s="240">
        <v>8006.0333332999999</v>
      </c>
      <c r="Z55" s="240">
        <v>7787.1612902999996</v>
      </c>
      <c r="AA55" s="240">
        <v>7304.6774194</v>
      </c>
      <c r="AB55" s="240">
        <v>7684.5</v>
      </c>
      <c r="AC55" s="240">
        <v>8131.9032257999997</v>
      </c>
      <c r="AD55" s="240">
        <v>8598.2666666999994</v>
      </c>
      <c r="AE55" s="240">
        <v>8647.5806451999997</v>
      </c>
      <c r="AF55" s="240">
        <v>8828.9666667000001</v>
      </c>
      <c r="AG55" s="240">
        <v>8785</v>
      </c>
      <c r="AH55" s="240">
        <v>8742.4516129000003</v>
      </c>
      <c r="AI55" s="240">
        <v>8304.1333333000002</v>
      </c>
      <c r="AJ55" s="240">
        <v>8617.8064515999995</v>
      </c>
      <c r="AK55" s="240">
        <v>8093.5666666999996</v>
      </c>
      <c r="AL55" s="240">
        <v>8181.4516129000003</v>
      </c>
      <c r="AM55" s="240">
        <v>7642.1290323000003</v>
      </c>
      <c r="AN55" s="240">
        <v>7885.2857143000001</v>
      </c>
      <c r="AO55" s="240">
        <v>8433.6451613000008</v>
      </c>
      <c r="AP55" s="240">
        <v>8906.0666667000005</v>
      </c>
      <c r="AQ55" s="240">
        <v>8874.8064515999995</v>
      </c>
      <c r="AR55" s="240">
        <v>9169.6666667000009</v>
      </c>
      <c r="AS55" s="240">
        <v>9152.0322581</v>
      </c>
      <c r="AT55" s="240">
        <v>8943.6774194000009</v>
      </c>
      <c r="AU55" s="240">
        <v>8657.2333333000006</v>
      </c>
      <c r="AV55" s="240">
        <v>8818.0645160999993</v>
      </c>
      <c r="AW55" s="240">
        <v>8435.7666666999994</v>
      </c>
      <c r="AX55" s="240">
        <v>8522.6129032000008</v>
      </c>
      <c r="AY55" s="240">
        <v>7876.6</v>
      </c>
      <c r="AZ55" s="240">
        <v>8241.5759999999991</v>
      </c>
      <c r="BA55" s="333">
        <v>8687.0720000000001</v>
      </c>
      <c r="BB55" s="333">
        <v>9089.7639999999992</v>
      </c>
      <c r="BC55" s="333">
        <v>9096.2610000000004</v>
      </c>
      <c r="BD55" s="333">
        <v>9346.4120000000003</v>
      </c>
      <c r="BE55" s="333">
        <v>9282.2710000000006</v>
      </c>
      <c r="BF55" s="333">
        <v>9187.9650000000001</v>
      </c>
      <c r="BG55" s="333">
        <v>8769.56</v>
      </c>
      <c r="BH55" s="333">
        <v>8986.91</v>
      </c>
      <c r="BI55" s="333">
        <v>8557.4330000000009</v>
      </c>
      <c r="BJ55" s="333">
        <v>8540.2569999999996</v>
      </c>
      <c r="BK55" s="333">
        <v>7982.4620000000004</v>
      </c>
      <c r="BL55" s="333">
        <v>8310.9</v>
      </c>
      <c r="BM55" s="333">
        <v>8789.866</v>
      </c>
      <c r="BN55" s="333">
        <v>9161.0239999999994</v>
      </c>
      <c r="BO55" s="333">
        <v>9164.8919999999998</v>
      </c>
      <c r="BP55" s="333">
        <v>9427.3250000000007</v>
      </c>
      <c r="BQ55" s="333">
        <v>9335.4500000000007</v>
      </c>
      <c r="BR55" s="333">
        <v>9307.9920000000002</v>
      </c>
      <c r="BS55" s="333">
        <v>8844.8819999999996</v>
      </c>
      <c r="BT55" s="333">
        <v>9074.5499999999993</v>
      </c>
      <c r="BU55" s="333">
        <v>8642.0049999999992</v>
      </c>
      <c r="BV55" s="333">
        <v>8623.616</v>
      </c>
    </row>
    <row r="56" spans="1:74" ht="11.1" customHeight="1" x14ac:dyDescent="0.2">
      <c r="A56" s="134"/>
      <c r="B56" s="139" t="s">
        <v>751</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752</v>
      </c>
      <c r="B57" s="209" t="s">
        <v>1030</v>
      </c>
      <c r="C57" s="240">
        <v>494.55527439000002</v>
      </c>
      <c r="D57" s="240">
        <v>510.2416589</v>
      </c>
      <c r="E57" s="240">
        <v>541.48216803000003</v>
      </c>
      <c r="F57" s="240">
        <v>535.43366430000003</v>
      </c>
      <c r="G57" s="240">
        <v>538.51351222999995</v>
      </c>
      <c r="H57" s="240">
        <v>566.56663647000005</v>
      </c>
      <c r="I57" s="240">
        <v>563.51294639000002</v>
      </c>
      <c r="J57" s="240">
        <v>555.97258319000002</v>
      </c>
      <c r="K57" s="240">
        <v>523.78839617000006</v>
      </c>
      <c r="L57" s="240">
        <v>510.81807426</v>
      </c>
      <c r="M57" s="240">
        <v>511.57231999999999</v>
      </c>
      <c r="N57" s="240">
        <v>513.06289851999998</v>
      </c>
      <c r="O57" s="240">
        <v>495.99896810000001</v>
      </c>
      <c r="P57" s="240">
        <v>500.56277896</v>
      </c>
      <c r="Q57" s="240">
        <v>523.57515396999997</v>
      </c>
      <c r="R57" s="240">
        <v>529.99917367</v>
      </c>
      <c r="S57" s="240">
        <v>525.02817576999996</v>
      </c>
      <c r="T57" s="240">
        <v>554.83526170000005</v>
      </c>
      <c r="U57" s="240">
        <v>558.79140547999998</v>
      </c>
      <c r="V57" s="240">
        <v>553.16165383999999</v>
      </c>
      <c r="W57" s="240">
        <v>513.16472969999995</v>
      </c>
      <c r="X57" s="240">
        <v>519.92584483999997</v>
      </c>
      <c r="Y57" s="240">
        <v>505.85794299999998</v>
      </c>
      <c r="Z57" s="240">
        <v>523.05052390000003</v>
      </c>
      <c r="AA57" s="240">
        <v>491.50802170999998</v>
      </c>
      <c r="AB57" s="240">
        <v>488.01089245999998</v>
      </c>
      <c r="AC57" s="240">
        <v>528.54323122999995</v>
      </c>
      <c r="AD57" s="240">
        <v>535.84783373000005</v>
      </c>
      <c r="AE57" s="240">
        <v>538.57137258</v>
      </c>
      <c r="AF57" s="240">
        <v>570.9344304</v>
      </c>
      <c r="AG57" s="240">
        <v>590.47548210000002</v>
      </c>
      <c r="AH57" s="240">
        <v>564.28933934999998</v>
      </c>
      <c r="AI57" s="240">
        <v>528.34657379999999</v>
      </c>
      <c r="AJ57" s="240">
        <v>534.76660700000002</v>
      </c>
      <c r="AK57" s="240">
        <v>523.43344330000002</v>
      </c>
      <c r="AL57" s="240">
        <v>546.28345113</v>
      </c>
      <c r="AM57" s="240">
        <v>500.91931819000001</v>
      </c>
      <c r="AN57" s="240">
        <v>506.21093229000002</v>
      </c>
      <c r="AO57" s="240">
        <v>543.49509448000003</v>
      </c>
      <c r="AP57" s="240">
        <v>557.38729617000001</v>
      </c>
      <c r="AQ57" s="240">
        <v>568.56963260999999</v>
      </c>
      <c r="AR57" s="240">
        <v>596.97416767000004</v>
      </c>
      <c r="AS57" s="240">
        <v>600.84068835000005</v>
      </c>
      <c r="AT57" s="240">
        <v>591.56660625999996</v>
      </c>
      <c r="AU57" s="240">
        <v>560.84735660000001</v>
      </c>
      <c r="AV57" s="240">
        <v>552.72723694000001</v>
      </c>
      <c r="AW57" s="240">
        <v>553.06618062999996</v>
      </c>
      <c r="AX57" s="240">
        <v>552.2604</v>
      </c>
      <c r="AY57" s="240">
        <v>521.87379999999996</v>
      </c>
      <c r="AZ57" s="240">
        <v>522.60090000000002</v>
      </c>
      <c r="BA57" s="333">
        <v>558.76620000000003</v>
      </c>
      <c r="BB57" s="333">
        <v>562.14459999999997</v>
      </c>
      <c r="BC57" s="333">
        <v>563.25120000000004</v>
      </c>
      <c r="BD57" s="333">
        <v>582.50189999999998</v>
      </c>
      <c r="BE57" s="333">
        <v>572.37199999999996</v>
      </c>
      <c r="BF57" s="333">
        <v>565.10019999999997</v>
      </c>
      <c r="BG57" s="333">
        <v>537.87019999999995</v>
      </c>
      <c r="BH57" s="333">
        <v>534.59720000000004</v>
      </c>
      <c r="BI57" s="333">
        <v>530.79330000000004</v>
      </c>
      <c r="BJ57" s="333">
        <v>549.83669999999995</v>
      </c>
      <c r="BK57" s="333">
        <v>521.84040000000005</v>
      </c>
      <c r="BL57" s="333">
        <v>522.75980000000004</v>
      </c>
      <c r="BM57" s="333">
        <v>558.34649999999999</v>
      </c>
      <c r="BN57" s="333">
        <v>561.03459999999995</v>
      </c>
      <c r="BO57" s="333">
        <v>563.76530000000002</v>
      </c>
      <c r="BP57" s="333">
        <v>583.16790000000003</v>
      </c>
      <c r="BQ57" s="333">
        <v>573.8963</v>
      </c>
      <c r="BR57" s="333">
        <v>567.58420000000001</v>
      </c>
      <c r="BS57" s="333">
        <v>538.9896</v>
      </c>
      <c r="BT57" s="333">
        <v>536.58810000000005</v>
      </c>
      <c r="BU57" s="333">
        <v>533.53250000000003</v>
      </c>
      <c r="BV57" s="333">
        <v>554.32849999999996</v>
      </c>
    </row>
    <row r="58" spans="1:74" ht="11.1" customHeight="1" x14ac:dyDescent="0.2">
      <c r="A58" s="134"/>
      <c r="B58" s="139" t="s">
        <v>753</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354"/>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754</v>
      </c>
      <c r="B59" s="209" t="s">
        <v>1031</v>
      </c>
      <c r="C59" s="240">
        <v>285.90944812999999</v>
      </c>
      <c r="D59" s="240">
        <v>297.72040165999999</v>
      </c>
      <c r="E59" s="240">
        <v>337.97011942</v>
      </c>
      <c r="F59" s="240">
        <v>328.57339059999998</v>
      </c>
      <c r="G59" s="240">
        <v>332.73860939000002</v>
      </c>
      <c r="H59" s="240">
        <v>358.90593282999998</v>
      </c>
      <c r="I59" s="240">
        <v>356.41318371</v>
      </c>
      <c r="J59" s="240">
        <v>350.94173755000003</v>
      </c>
      <c r="K59" s="240">
        <v>319.01393562999999</v>
      </c>
      <c r="L59" s="240">
        <v>315.38191605999998</v>
      </c>
      <c r="M59" s="240">
        <v>316.77865507000001</v>
      </c>
      <c r="N59" s="240">
        <v>314.23167852</v>
      </c>
      <c r="O59" s="240">
        <v>294.81257971000002</v>
      </c>
      <c r="P59" s="240">
        <v>299.11159249999997</v>
      </c>
      <c r="Q59" s="240">
        <v>332.90806777</v>
      </c>
      <c r="R59" s="240">
        <v>325.92913086999999</v>
      </c>
      <c r="S59" s="240">
        <v>329.57039513000001</v>
      </c>
      <c r="T59" s="240">
        <v>357.24337277000001</v>
      </c>
      <c r="U59" s="240">
        <v>356.83429396999998</v>
      </c>
      <c r="V59" s="240">
        <v>351.42451455000003</v>
      </c>
      <c r="W59" s="240">
        <v>316.8405376</v>
      </c>
      <c r="X59" s="240">
        <v>324.53545929000001</v>
      </c>
      <c r="Y59" s="240">
        <v>312.34784357000001</v>
      </c>
      <c r="Z59" s="240">
        <v>327.92342758000001</v>
      </c>
      <c r="AA59" s="240">
        <v>296.61346268</v>
      </c>
      <c r="AB59" s="240">
        <v>295.44756835999999</v>
      </c>
      <c r="AC59" s="240">
        <v>337.61014732000001</v>
      </c>
      <c r="AD59" s="240">
        <v>335.07335460000002</v>
      </c>
      <c r="AE59" s="240">
        <v>341.74224542000002</v>
      </c>
      <c r="AF59" s="240">
        <v>364.64329787000003</v>
      </c>
      <c r="AG59" s="240">
        <v>371.68249351999998</v>
      </c>
      <c r="AH59" s="240">
        <v>360.05295387000001</v>
      </c>
      <c r="AI59" s="240">
        <v>326.69522032999998</v>
      </c>
      <c r="AJ59" s="240">
        <v>335.20518113000003</v>
      </c>
      <c r="AK59" s="240">
        <v>323.85613737</v>
      </c>
      <c r="AL59" s="240">
        <v>337.56047683999998</v>
      </c>
      <c r="AM59" s="240">
        <v>305.72955576999999</v>
      </c>
      <c r="AN59" s="240">
        <v>312.55857071000003</v>
      </c>
      <c r="AO59" s="240">
        <v>345.99352926</v>
      </c>
      <c r="AP59" s="240">
        <v>345.19138083000001</v>
      </c>
      <c r="AQ59" s="240">
        <v>348.09557876999997</v>
      </c>
      <c r="AR59" s="240">
        <v>375.02630883</v>
      </c>
      <c r="AS59" s="240">
        <v>382.88888402999999</v>
      </c>
      <c r="AT59" s="240">
        <v>368.3044539</v>
      </c>
      <c r="AU59" s="240">
        <v>342.09765563000002</v>
      </c>
      <c r="AV59" s="240">
        <v>348.41653500000001</v>
      </c>
      <c r="AW59" s="240">
        <v>336.62663022999999</v>
      </c>
      <c r="AX59" s="240">
        <v>338.91879999999998</v>
      </c>
      <c r="AY59" s="240">
        <v>315.60210000000001</v>
      </c>
      <c r="AZ59" s="240">
        <v>328.39049999999997</v>
      </c>
      <c r="BA59" s="333">
        <v>359.31079999999997</v>
      </c>
      <c r="BB59" s="333">
        <v>348.5847</v>
      </c>
      <c r="BC59" s="333">
        <v>344.93610000000001</v>
      </c>
      <c r="BD59" s="333">
        <v>368.51420000000002</v>
      </c>
      <c r="BE59" s="333">
        <v>372.07080000000002</v>
      </c>
      <c r="BF59" s="333">
        <v>352.09980000000002</v>
      </c>
      <c r="BG59" s="333">
        <v>326.99099999999999</v>
      </c>
      <c r="BH59" s="333">
        <v>339.9554</v>
      </c>
      <c r="BI59" s="333">
        <v>334.1096</v>
      </c>
      <c r="BJ59" s="333">
        <v>340.32709999999997</v>
      </c>
      <c r="BK59" s="333">
        <v>319.03449999999998</v>
      </c>
      <c r="BL59" s="333">
        <v>329.59530000000001</v>
      </c>
      <c r="BM59" s="333">
        <v>360.35379999999998</v>
      </c>
      <c r="BN59" s="333">
        <v>348.81229999999999</v>
      </c>
      <c r="BO59" s="333">
        <v>344.99979999999999</v>
      </c>
      <c r="BP59" s="333">
        <v>369.42610000000002</v>
      </c>
      <c r="BQ59" s="333">
        <v>374.40350000000001</v>
      </c>
      <c r="BR59" s="333">
        <v>355.67099999999999</v>
      </c>
      <c r="BS59" s="333">
        <v>330.42259999999999</v>
      </c>
      <c r="BT59" s="333">
        <v>343.02379999999999</v>
      </c>
      <c r="BU59" s="333">
        <v>335.78219999999999</v>
      </c>
      <c r="BV59" s="333">
        <v>343.76850000000002</v>
      </c>
    </row>
    <row r="60" spans="1:74" ht="11.1" customHeight="1" x14ac:dyDescent="0.2">
      <c r="A60" s="134"/>
      <c r="B60" s="139" t="s">
        <v>755</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756</v>
      </c>
      <c r="B61" s="209" t="s">
        <v>621</v>
      </c>
      <c r="C61" s="258">
        <v>295.42899999999997</v>
      </c>
      <c r="D61" s="258">
        <v>298.47699999999998</v>
      </c>
      <c r="E61" s="258">
        <v>303.84300000000002</v>
      </c>
      <c r="F61" s="258">
        <v>312.84500000000003</v>
      </c>
      <c r="G61" s="258">
        <v>317.06599999999997</v>
      </c>
      <c r="H61" s="258">
        <v>313.92</v>
      </c>
      <c r="I61" s="258">
        <v>305.68900000000002</v>
      </c>
      <c r="J61" s="258">
        <v>299.28399999999999</v>
      </c>
      <c r="K61" s="258">
        <v>299.22800000000001</v>
      </c>
      <c r="L61" s="258">
        <v>302.53300000000002</v>
      </c>
      <c r="M61" s="258">
        <v>305.35399999999998</v>
      </c>
      <c r="N61" s="258">
        <v>305.733</v>
      </c>
      <c r="O61" s="258">
        <v>306.60300000000001</v>
      </c>
      <c r="P61" s="258">
        <v>309.28300000000002</v>
      </c>
      <c r="Q61" s="258">
        <v>315.303</v>
      </c>
      <c r="R61" s="258">
        <v>318.815</v>
      </c>
      <c r="S61" s="258">
        <v>326.5</v>
      </c>
      <c r="T61" s="258">
        <v>325.32100000000003</v>
      </c>
      <c r="U61" s="258">
        <v>315.78899999999999</v>
      </c>
      <c r="V61" s="258">
        <v>303.84800000000001</v>
      </c>
      <c r="W61" s="258">
        <v>301.476</v>
      </c>
      <c r="X61" s="258">
        <v>310.012</v>
      </c>
      <c r="Y61" s="258">
        <v>318.197</v>
      </c>
      <c r="Z61" s="258">
        <v>301.35700000000003</v>
      </c>
      <c r="AA61" s="258">
        <v>291.83600000000001</v>
      </c>
      <c r="AB61" s="258">
        <v>297.67899999999997</v>
      </c>
      <c r="AC61" s="258">
        <v>302.464</v>
      </c>
      <c r="AD61" s="258">
        <v>318.33100000000002</v>
      </c>
      <c r="AE61" s="258">
        <v>341.947</v>
      </c>
      <c r="AF61" s="258">
        <v>342.697</v>
      </c>
      <c r="AG61" s="258">
        <v>315.012</v>
      </c>
      <c r="AH61" s="258">
        <v>295.60899999999998</v>
      </c>
      <c r="AI61" s="258">
        <v>292.39699999999999</v>
      </c>
      <c r="AJ61" s="258">
        <v>301.46600000000001</v>
      </c>
      <c r="AK61" s="258">
        <v>305.88499999999999</v>
      </c>
      <c r="AL61" s="258">
        <v>287.17500000000001</v>
      </c>
      <c r="AM61" s="258">
        <v>283.15199999999999</v>
      </c>
      <c r="AN61" s="258">
        <v>288.62599999999998</v>
      </c>
      <c r="AO61" s="258">
        <v>287.36200000000002</v>
      </c>
      <c r="AP61" s="258">
        <v>294.60300000000001</v>
      </c>
      <c r="AQ61" s="258">
        <v>319.40100000000001</v>
      </c>
      <c r="AR61" s="258">
        <v>324.95299999999997</v>
      </c>
      <c r="AS61" s="258">
        <v>297.32400000000001</v>
      </c>
      <c r="AT61" s="258">
        <v>277.76799999999997</v>
      </c>
      <c r="AU61" s="258">
        <v>274.89699999999999</v>
      </c>
      <c r="AV61" s="258">
        <v>285.83699999999999</v>
      </c>
      <c r="AW61" s="258">
        <v>294.14299999999997</v>
      </c>
      <c r="AX61" s="258">
        <v>278.65800000000002</v>
      </c>
      <c r="AY61" s="258">
        <v>278.334</v>
      </c>
      <c r="AZ61" s="258">
        <v>286.11219999999997</v>
      </c>
      <c r="BA61" s="346">
        <v>289.63</v>
      </c>
      <c r="BB61" s="346">
        <v>296.77449999999999</v>
      </c>
      <c r="BC61" s="346">
        <v>310.3974</v>
      </c>
      <c r="BD61" s="346">
        <v>301.02429999999998</v>
      </c>
      <c r="BE61" s="346">
        <v>294.137</v>
      </c>
      <c r="BF61" s="346">
        <v>278.37490000000003</v>
      </c>
      <c r="BG61" s="346">
        <v>277.59309999999999</v>
      </c>
      <c r="BH61" s="346">
        <v>286.04809999999998</v>
      </c>
      <c r="BI61" s="346">
        <v>295.72930000000002</v>
      </c>
      <c r="BJ61" s="346">
        <v>283.32240000000002</v>
      </c>
      <c r="BK61" s="346">
        <v>283.80399999999997</v>
      </c>
      <c r="BL61" s="346">
        <v>293.69659999999999</v>
      </c>
      <c r="BM61" s="346">
        <v>298.62650000000002</v>
      </c>
      <c r="BN61" s="346">
        <v>306.61559999999997</v>
      </c>
      <c r="BO61" s="346">
        <v>320.99560000000002</v>
      </c>
      <c r="BP61" s="346">
        <v>311.56040000000002</v>
      </c>
      <c r="BQ61" s="346">
        <v>304.67750000000001</v>
      </c>
      <c r="BR61" s="346">
        <v>288.91019999999997</v>
      </c>
      <c r="BS61" s="346">
        <v>288.8374</v>
      </c>
      <c r="BT61" s="346">
        <v>298.5675</v>
      </c>
      <c r="BU61" s="346">
        <v>309.0754</v>
      </c>
      <c r="BV61" s="346">
        <v>296.27999999999997</v>
      </c>
    </row>
    <row r="62" spans="1:74" ht="11.1" customHeight="1" x14ac:dyDescent="0.2">
      <c r="A62" s="134"/>
      <c r="B62" s="139" t="s">
        <v>757</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758</v>
      </c>
      <c r="B63" s="482" t="s">
        <v>622</v>
      </c>
      <c r="C63" s="271">
        <v>0.27097695852999998</v>
      </c>
      <c r="D63" s="271">
        <v>0.27597536946000001</v>
      </c>
      <c r="E63" s="271">
        <v>0.27591705069</v>
      </c>
      <c r="F63" s="271">
        <v>0.28312857142999998</v>
      </c>
      <c r="G63" s="271">
        <v>0.28114746544000002</v>
      </c>
      <c r="H63" s="271">
        <v>0.26838571429000002</v>
      </c>
      <c r="I63" s="271">
        <v>0.26430414746999997</v>
      </c>
      <c r="J63" s="271">
        <v>0.26775115207</v>
      </c>
      <c r="K63" s="271">
        <v>0.25830952381</v>
      </c>
      <c r="L63" s="271">
        <v>0.24575576036999999</v>
      </c>
      <c r="M63" s="271">
        <v>0.25456190476000001</v>
      </c>
      <c r="N63" s="271">
        <v>0.25991705068999998</v>
      </c>
      <c r="O63" s="271">
        <v>0.25773271888999999</v>
      </c>
      <c r="P63" s="271">
        <v>0.26142857142999998</v>
      </c>
      <c r="Q63" s="271">
        <v>0.25925806452</v>
      </c>
      <c r="R63" s="271">
        <v>0.26679999999999998</v>
      </c>
      <c r="S63" s="271">
        <v>0.26748847926000002</v>
      </c>
      <c r="T63" s="271">
        <v>0.26518095238</v>
      </c>
      <c r="U63" s="271">
        <v>0.26912442396000003</v>
      </c>
      <c r="V63" s="271">
        <v>0.26664976958999997</v>
      </c>
      <c r="W63" s="271">
        <v>0.26597142857</v>
      </c>
      <c r="X63" s="271">
        <v>0.26277880184000002</v>
      </c>
      <c r="Y63" s="271">
        <v>0.26235714286</v>
      </c>
      <c r="Z63" s="271">
        <v>0.25593087557999999</v>
      </c>
      <c r="AA63" s="271">
        <v>0.26056221198000001</v>
      </c>
      <c r="AB63" s="271">
        <v>0.26313775509999998</v>
      </c>
      <c r="AC63" s="271">
        <v>0.26265437788000001</v>
      </c>
      <c r="AD63" s="271">
        <v>0.25745714285999999</v>
      </c>
      <c r="AE63" s="271">
        <v>0.26544700460999998</v>
      </c>
      <c r="AF63" s="271">
        <v>0.26558095238000001</v>
      </c>
      <c r="AG63" s="271">
        <v>0.27088479262999998</v>
      </c>
      <c r="AH63" s="271">
        <v>0.27330414746999998</v>
      </c>
      <c r="AI63" s="271">
        <v>0.26722857143000001</v>
      </c>
      <c r="AJ63" s="271">
        <v>0.25998617512</v>
      </c>
      <c r="AK63" s="271">
        <v>0.26458095238000001</v>
      </c>
      <c r="AL63" s="271">
        <v>0.26270967742000001</v>
      </c>
      <c r="AM63" s="271">
        <v>0.26173732718999998</v>
      </c>
      <c r="AN63" s="271">
        <v>0.2465</v>
      </c>
      <c r="AO63" s="271">
        <v>0.23292626727999999</v>
      </c>
      <c r="AP63" s="271">
        <v>0.23733809523999999</v>
      </c>
      <c r="AQ63" s="271">
        <v>0.24313364055</v>
      </c>
      <c r="AR63" s="271">
        <v>0.24679047619</v>
      </c>
      <c r="AS63" s="271">
        <v>0.24851152073999999</v>
      </c>
      <c r="AT63" s="271">
        <v>0.24896313364</v>
      </c>
      <c r="AU63" s="271">
        <v>0.24551428571</v>
      </c>
      <c r="AV63" s="271">
        <v>0.23961751151999999</v>
      </c>
      <c r="AW63" s="271">
        <v>0.22372380952000001</v>
      </c>
      <c r="AX63" s="271">
        <v>0.21460829493</v>
      </c>
      <c r="AY63" s="271">
        <v>0.23306912442</v>
      </c>
      <c r="AZ63" s="271">
        <v>0.24215873016</v>
      </c>
      <c r="BA63" s="365">
        <v>0.22688720000000001</v>
      </c>
      <c r="BB63" s="365">
        <v>0.2258841</v>
      </c>
      <c r="BC63" s="365">
        <v>0.2294061</v>
      </c>
      <c r="BD63" s="365">
        <v>0.2295913</v>
      </c>
      <c r="BE63" s="365">
        <v>0.22821440000000001</v>
      </c>
      <c r="BF63" s="365">
        <v>0.22601560000000001</v>
      </c>
      <c r="BG63" s="365">
        <v>0.219615</v>
      </c>
      <c r="BH63" s="365">
        <v>0.20383599999999999</v>
      </c>
      <c r="BI63" s="365">
        <v>0.19565160000000001</v>
      </c>
      <c r="BJ63" s="365">
        <v>0.19130639999999999</v>
      </c>
      <c r="BK63" s="365">
        <v>0.19422629999999999</v>
      </c>
      <c r="BL63" s="365">
        <v>0.1910164</v>
      </c>
      <c r="BM63" s="365">
        <v>0.2062397</v>
      </c>
      <c r="BN63" s="365">
        <v>0.20626890000000001</v>
      </c>
      <c r="BO63" s="365">
        <v>0.20969389999999999</v>
      </c>
      <c r="BP63" s="365">
        <v>0.20150560000000001</v>
      </c>
      <c r="BQ63" s="365">
        <v>0.19469439999999999</v>
      </c>
      <c r="BR63" s="365">
        <v>0.1846023</v>
      </c>
      <c r="BS63" s="365">
        <v>0.17374300000000001</v>
      </c>
      <c r="BT63" s="365">
        <v>0.16008320000000001</v>
      </c>
      <c r="BU63" s="365">
        <v>0.15481400000000001</v>
      </c>
      <c r="BV63" s="365">
        <v>0.1542019</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365"/>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909</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1001</v>
      </c>
      <c r="B66" s="209" t="s">
        <v>783</v>
      </c>
      <c r="C66" s="258">
        <v>184.70415320000001</v>
      </c>
      <c r="D66" s="258">
        <v>176.40869979999999</v>
      </c>
      <c r="E66" s="258">
        <v>184.20156750000001</v>
      </c>
      <c r="F66" s="258">
        <v>178.21261459999999</v>
      </c>
      <c r="G66" s="258">
        <v>187.2165474</v>
      </c>
      <c r="H66" s="258">
        <v>184.92362109999999</v>
      </c>
      <c r="I66" s="258">
        <v>186.3384872</v>
      </c>
      <c r="J66" s="258">
        <v>192.7207046</v>
      </c>
      <c r="K66" s="258">
        <v>176.0825443</v>
      </c>
      <c r="L66" s="258">
        <v>187.05410599999999</v>
      </c>
      <c r="M66" s="258">
        <v>180.91110549999999</v>
      </c>
      <c r="N66" s="258">
        <v>181.41699869999999</v>
      </c>
      <c r="O66" s="258">
        <v>188.00433190000001</v>
      </c>
      <c r="P66" s="258">
        <v>167.4869042</v>
      </c>
      <c r="Q66" s="258">
        <v>185.94303439999999</v>
      </c>
      <c r="R66" s="258">
        <v>180.33506929999999</v>
      </c>
      <c r="S66" s="258">
        <v>189.8259343</v>
      </c>
      <c r="T66" s="258">
        <v>182.34932280000001</v>
      </c>
      <c r="U66" s="258">
        <v>192.71188240000001</v>
      </c>
      <c r="V66" s="258">
        <v>191.50914069999999</v>
      </c>
      <c r="W66" s="258">
        <v>185.74188240000001</v>
      </c>
      <c r="X66" s="258">
        <v>191.5861721</v>
      </c>
      <c r="Y66" s="258">
        <v>188.2320302</v>
      </c>
      <c r="Z66" s="258">
        <v>187.24993599999999</v>
      </c>
      <c r="AA66" s="258">
        <v>190.71469970000001</v>
      </c>
      <c r="AB66" s="258">
        <v>170.6540966</v>
      </c>
      <c r="AC66" s="258">
        <v>184.3413626</v>
      </c>
      <c r="AD66" s="258">
        <v>184.5844817</v>
      </c>
      <c r="AE66" s="258">
        <v>188.36802879999999</v>
      </c>
      <c r="AF66" s="258">
        <v>183.5962676</v>
      </c>
      <c r="AG66" s="258">
        <v>193.42461520000001</v>
      </c>
      <c r="AH66" s="258">
        <v>192.5095498</v>
      </c>
      <c r="AI66" s="258">
        <v>185.97771069999999</v>
      </c>
      <c r="AJ66" s="258">
        <v>197.27433490000001</v>
      </c>
      <c r="AK66" s="258">
        <v>187.07910290000001</v>
      </c>
      <c r="AL66" s="258">
        <v>193.3559984</v>
      </c>
      <c r="AM66" s="258">
        <v>192.55170480000001</v>
      </c>
      <c r="AN66" s="258">
        <v>174.81385990000001</v>
      </c>
      <c r="AO66" s="258">
        <v>194.1969454</v>
      </c>
      <c r="AP66" s="258">
        <v>185.0261807</v>
      </c>
      <c r="AQ66" s="258">
        <v>192.7336924</v>
      </c>
      <c r="AR66" s="258">
        <v>189.96341519999999</v>
      </c>
      <c r="AS66" s="258">
        <v>199.6633707</v>
      </c>
      <c r="AT66" s="258">
        <v>198.09079629999999</v>
      </c>
      <c r="AU66" s="258">
        <v>186.08936700000001</v>
      </c>
      <c r="AV66" s="258">
        <v>192.42109450000001</v>
      </c>
      <c r="AW66" s="258">
        <v>184.92614549999999</v>
      </c>
      <c r="AX66" s="258">
        <v>192.0659</v>
      </c>
      <c r="AY66" s="258">
        <v>190.92339999999999</v>
      </c>
      <c r="AZ66" s="258">
        <v>178.90039999999999</v>
      </c>
      <c r="BA66" s="346">
        <v>193.45509999999999</v>
      </c>
      <c r="BB66" s="346">
        <v>187.27459999999999</v>
      </c>
      <c r="BC66" s="346">
        <v>193.88040000000001</v>
      </c>
      <c r="BD66" s="346">
        <v>189.95859999999999</v>
      </c>
      <c r="BE66" s="346">
        <v>196.10239999999999</v>
      </c>
      <c r="BF66" s="346">
        <v>197.9846</v>
      </c>
      <c r="BG66" s="346">
        <v>187.69450000000001</v>
      </c>
      <c r="BH66" s="346">
        <v>194.9666</v>
      </c>
      <c r="BI66" s="346">
        <v>186.32509999999999</v>
      </c>
      <c r="BJ66" s="346">
        <v>195.1951</v>
      </c>
      <c r="BK66" s="346">
        <v>191.51660000000001</v>
      </c>
      <c r="BL66" s="346">
        <v>173.14060000000001</v>
      </c>
      <c r="BM66" s="346">
        <v>193.1336</v>
      </c>
      <c r="BN66" s="346">
        <v>187.4761</v>
      </c>
      <c r="BO66" s="346">
        <v>194.26230000000001</v>
      </c>
      <c r="BP66" s="346">
        <v>190.33199999999999</v>
      </c>
      <c r="BQ66" s="346">
        <v>196.8707</v>
      </c>
      <c r="BR66" s="346">
        <v>199.066</v>
      </c>
      <c r="BS66" s="346">
        <v>188.89500000000001</v>
      </c>
      <c r="BT66" s="346">
        <v>195.98429999999999</v>
      </c>
      <c r="BU66" s="346">
        <v>187.25040000000001</v>
      </c>
      <c r="BV66" s="346">
        <v>196.15960000000001</v>
      </c>
    </row>
    <row r="67" spans="1:74" ht="11.1" customHeight="1" x14ac:dyDescent="0.2">
      <c r="A67" s="140" t="s">
        <v>1002</v>
      </c>
      <c r="B67" s="209" t="s">
        <v>784</v>
      </c>
      <c r="C67" s="258">
        <v>147.4970051</v>
      </c>
      <c r="D67" s="258">
        <v>133.7555256</v>
      </c>
      <c r="E67" s="258">
        <v>113.5112682</v>
      </c>
      <c r="F67" s="258">
        <v>104.1142017</v>
      </c>
      <c r="G67" s="258">
        <v>99.807290289999997</v>
      </c>
      <c r="H67" s="258">
        <v>99.555898299999996</v>
      </c>
      <c r="I67" s="258">
        <v>110.4618778</v>
      </c>
      <c r="J67" s="258">
        <v>107.1095349</v>
      </c>
      <c r="K67" s="258">
        <v>96.195511389999993</v>
      </c>
      <c r="L67" s="258">
        <v>101.2075086</v>
      </c>
      <c r="M67" s="258">
        <v>115.6846386</v>
      </c>
      <c r="N67" s="258">
        <v>133.85515620000001</v>
      </c>
      <c r="O67" s="258">
        <v>154.63824109999999</v>
      </c>
      <c r="P67" s="258">
        <v>137.82760970000001</v>
      </c>
      <c r="Q67" s="258">
        <v>135.2023686</v>
      </c>
      <c r="R67" s="258">
        <v>105.1874794</v>
      </c>
      <c r="S67" s="258">
        <v>93.476709279999994</v>
      </c>
      <c r="T67" s="258">
        <v>93.055049920000002</v>
      </c>
      <c r="U67" s="258">
        <v>102.9998118</v>
      </c>
      <c r="V67" s="258">
        <v>103.00790979999999</v>
      </c>
      <c r="W67" s="258">
        <v>94.321826360000003</v>
      </c>
      <c r="X67" s="258">
        <v>99.64419461</v>
      </c>
      <c r="Y67" s="258">
        <v>124.0716484</v>
      </c>
      <c r="Z67" s="258">
        <v>156.83105710000001</v>
      </c>
      <c r="AA67" s="258">
        <v>173.72440510000001</v>
      </c>
      <c r="AB67" s="258">
        <v>148.3352098</v>
      </c>
      <c r="AC67" s="258">
        <v>138.17148760000001</v>
      </c>
      <c r="AD67" s="258">
        <v>105.474733</v>
      </c>
      <c r="AE67" s="258">
        <v>97.28377879</v>
      </c>
      <c r="AF67" s="258">
        <v>93.781909519999999</v>
      </c>
      <c r="AG67" s="258">
        <v>101.1142925</v>
      </c>
      <c r="AH67" s="258">
        <v>103.97104830000001</v>
      </c>
      <c r="AI67" s="258">
        <v>97.283296370000002</v>
      </c>
      <c r="AJ67" s="258">
        <v>102.907059</v>
      </c>
      <c r="AK67" s="258">
        <v>127.30037110000001</v>
      </c>
      <c r="AL67" s="258">
        <v>144.88001610000001</v>
      </c>
      <c r="AM67" s="258">
        <v>168.83626079999999</v>
      </c>
      <c r="AN67" s="258">
        <v>159.21338259999999</v>
      </c>
      <c r="AO67" s="258">
        <v>140.9421681</v>
      </c>
      <c r="AP67" s="258">
        <v>109.2922646</v>
      </c>
      <c r="AQ67" s="258">
        <v>100.613823</v>
      </c>
      <c r="AR67" s="258">
        <v>103.0565277</v>
      </c>
      <c r="AS67" s="258">
        <v>112.19685610000001</v>
      </c>
      <c r="AT67" s="258">
        <v>111.1054393</v>
      </c>
      <c r="AU67" s="258">
        <v>102.98459939999999</v>
      </c>
      <c r="AV67" s="258">
        <v>107.3813567</v>
      </c>
      <c r="AW67" s="258">
        <v>120.9832317</v>
      </c>
      <c r="AX67" s="258">
        <v>140.4119</v>
      </c>
      <c r="AY67" s="258">
        <v>170.10120000000001</v>
      </c>
      <c r="AZ67" s="258">
        <v>145.77019999999999</v>
      </c>
      <c r="BA67" s="346">
        <v>140.9358</v>
      </c>
      <c r="BB67" s="346">
        <v>112.9517</v>
      </c>
      <c r="BC67" s="346">
        <v>107.5076</v>
      </c>
      <c r="BD67" s="346">
        <v>106.4015</v>
      </c>
      <c r="BE67" s="346">
        <v>115.76439999999999</v>
      </c>
      <c r="BF67" s="346">
        <v>114.96129999999999</v>
      </c>
      <c r="BG67" s="346">
        <v>104.72069999999999</v>
      </c>
      <c r="BH67" s="346">
        <v>107.5253</v>
      </c>
      <c r="BI67" s="346">
        <v>126.1885</v>
      </c>
      <c r="BJ67" s="346">
        <v>154.7775</v>
      </c>
      <c r="BK67" s="346">
        <v>170.33629999999999</v>
      </c>
      <c r="BL67" s="346">
        <v>145.62360000000001</v>
      </c>
      <c r="BM67" s="346">
        <v>141.31270000000001</v>
      </c>
      <c r="BN67" s="346">
        <v>112.53740000000001</v>
      </c>
      <c r="BO67" s="346">
        <v>107.87139999999999</v>
      </c>
      <c r="BP67" s="346">
        <v>106.75879999999999</v>
      </c>
      <c r="BQ67" s="346">
        <v>115.8068</v>
      </c>
      <c r="BR67" s="346">
        <v>115.2212</v>
      </c>
      <c r="BS67" s="346">
        <v>105.351</v>
      </c>
      <c r="BT67" s="346">
        <v>109.13500000000001</v>
      </c>
      <c r="BU67" s="346">
        <v>127.94070000000001</v>
      </c>
      <c r="BV67" s="346">
        <v>155.84049999999999</v>
      </c>
    </row>
    <row r="68" spans="1:74" ht="11.1" customHeight="1" x14ac:dyDescent="0.2">
      <c r="A68" s="140" t="s">
        <v>285</v>
      </c>
      <c r="B68" s="209" t="s">
        <v>1017</v>
      </c>
      <c r="C68" s="258">
        <v>142.35586409999999</v>
      </c>
      <c r="D68" s="258">
        <v>127.7471419</v>
      </c>
      <c r="E68" s="258">
        <v>118.2854232</v>
      </c>
      <c r="F68" s="258">
        <v>107.1749076</v>
      </c>
      <c r="G68" s="258">
        <v>127.0269783</v>
      </c>
      <c r="H68" s="258">
        <v>142.6081408</v>
      </c>
      <c r="I68" s="258">
        <v>170.069368</v>
      </c>
      <c r="J68" s="258">
        <v>163.44924320000001</v>
      </c>
      <c r="K68" s="258">
        <v>138.44706149999999</v>
      </c>
      <c r="L68" s="258">
        <v>133.38000049999999</v>
      </c>
      <c r="M68" s="258">
        <v>140.01014369999999</v>
      </c>
      <c r="N68" s="258">
        <v>146.62854770000001</v>
      </c>
      <c r="O68" s="258">
        <v>149.81148239999999</v>
      </c>
      <c r="P68" s="258">
        <v>134.96536259999999</v>
      </c>
      <c r="Q68" s="258">
        <v>140.97803160000001</v>
      </c>
      <c r="R68" s="258">
        <v>122.83883419999999</v>
      </c>
      <c r="S68" s="258">
        <v>130.2702395</v>
      </c>
      <c r="T68" s="258">
        <v>148.6591679</v>
      </c>
      <c r="U68" s="258">
        <v>163.65142990000001</v>
      </c>
      <c r="V68" s="258">
        <v>161.64583709999999</v>
      </c>
      <c r="W68" s="258">
        <v>144.8052912</v>
      </c>
      <c r="X68" s="258">
        <v>133.6956461</v>
      </c>
      <c r="Y68" s="258">
        <v>132.73553820000001</v>
      </c>
      <c r="Z68" s="258">
        <v>153.6843307</v>
      </c>
      <c r="AA68" s="258">
        <v>166.19019979999999</v>
      </c>
      <c r="AB68" s="258">
        <v>152.26884570000001</v>
      </c>
      <c r="AC68" s="258">
        <v>145.3364526</v>
      </c>
      <c r="AD68" s="258">
        <v>118.4774824</v>
      </c>
      <c r="AE68" s="258">
        <v>129.462987</v>
      </c>
      <c r="AF68" s="258">
        <v>148.5765246</v>
      </c>
      <c r="AG68" s="258">
        <v>161.5847393</v>
      </c>
      <c r="AH68" s="258">
        <v>161.07672120000001</v>
      </c>
      <c r="AI68" s="258">
        <v>138.5920289</v>
      </c>
      <c r="AJ68" s="258">
        <v>124.9090121</v>
      </c>
      <c r="AK68" s="258">
        <v>130.43585189999999</v>
      </c>
      <c r="AL68" s="258">
        <v>136.1931587</v>
      </c>
      <c r="AM68" s="258">
        <v>143.01059520000001</v>
      </c>
      <c r="AN68" s="258">
        <v>134.60290029999999</v>
      </c>
      <c r="AO68" s="258">
        <v>118.9233847</v>
      </c>
      <c r="AP68" s="258">
        <v>99.954294849999997</v>
      </c>
      <c r="AQ68" s="258">
        <v>115.79262319999999</v>
      </c>
      <c r="AR68" s="258">
        <v>138.05302019999999</v>
      </c>
      <c r="AS68" s="258">
        <v>152.78986320000001</v>
      </c>
      <c r="AT68" s="258">
        <v>148.0279037</v>
      </c>
      <c r="AU68" s="258">
        <v>131.11474899999999</v>
      </c>
      <c r="AV68" s="258">
        <v>111.2461618</v>
      </c>
      <c r="AW68" s="258">
        <v>102.12446</v>
      </c>
      <c r="AX68" s="258">
        <v>115.48569999999999</v>
      </c>
      <c r="AY68" s="258">
        <v>132.97739999999999</v>
      </c>
      <c r="AZ68" s="258">
        <v>112.3738</v>
      </c>
      <c r="BA68" s="346">
        <v>111.5163</v>
      </c>
      <c r="BB68" s="346">
        <v>97.980909999999994</v>
      </c>
      <c r="BC68" s="346">
        <v>107.5039</v>
      </c>
      <c r="BD68" s="346">
        <v>125.68049999999999</v>
      </c>
      <c r="BE68" s="346">
        <v>143.9821</v>
      </c>
      <c r="BF68" s="346">
        <v>145.25129999999999</v>
      </c>
      <c r="BG68" s="346">
        <v>122.4123</v>
      </c>
      <c r="BH68" s="346">
        <v>114.10380000000001</v>
      </c>
      <c r="BI68" s="346">
        <v>109.54519999999999</v>
      </c>
      <c r="BJ68" s="346">
        <v>129.04150000000001</v>
      </c>
      <c r="BK68" s="346">
        <v>138.03809999999999</v>
      </c>
      <c r="BL68" s="346">
        <v>118.1178</v>
      </c>
      <c r="BM68" s="346">
        <v>114.5792</v>
      </c>
      <c r="BN68" s="346">
        <v>98.805239999999998</v>
      </c>
      <c r="BO68" s="346">
        <v>106.82989999999999</v>
      </c>
      <c r="BP68" s="346">
        <v>124.8943</v>
      </c>
      <c r="BQ68" s="346">
        <v>144.36490000000001</v>
      </c>
      <c r="BR68" s="346">
        <v>145.36580000000001</v>
      </c>
      <c r="BS68" s="346">
        <v>122.3625</v>
      </c>
      <c r="BT68" s="346">
        <v>114.1687</v>
      </c>
      <c r="BU68" s="346">
        <v>109.0562</v>
      </c>
      <c r="BV68" s="346">
        <v>130.24080000000001</v>
      </c>
    </row>
    <row r="69" spans="1:74" ht="11.1" customHeight="1" x14ac:dyDescent="0.2">
      <c r="A69" s="630" t="s">
        <v>1254</v>
      </c>
      <c r="B69" s="650" t="s">
        <v>1253</v>
      </c>
      <c r="C69" s="326">
        <v>475.13061440000001</v>
      </c>
      <c r="D69" s="326">
        <v>438.44795349999998</v>
      </c>
      <c r="E69" s="326">
        <v>416.57185090000002</v>
      </c>
      <c r="F69" s="326">
        <v>390.05681299999998</v>
      </c>
      <c r="G69" s="326">
        <v>414.62440800000002</v>
      </c>
      <c r="H69" s="326">
        <v>427.64274929999999</v>
      </c>
      <c r="I69" s="326">
        <v>467.44332509999998</v>
      </c>
      <c r="J69" s="326">
        <v>463.8530748</v>
      </c>
      <c r="K69" s="326">
        <v>411.2802064</v>
      </c>
      <c r="L69" s="326">
        <v>422.21520729999997</v>
      </c>
      <c r="M69" s="326">
        <v>437.16097680000001</v>
      </c>
      <c r="N69" s="326">
        <v>462.47429469999997</v>
      </c>
      <c r="O69" s="326">
        <v>493.00405979999999</v>
      </c>
      <c r="P69" s="326">
        <v>440.77665469999999</v>
      </c>
      <c r="Q69" s="326">
        <v>462.67343890000001</v>
      </c>
      <c r="R69" s="326">
        <v>408.89364510000001</v>
      </c>
      <c r="S69" s="326">
        <v>414.12288740000002</v>
      </c>
      <c r="T69" s="326">
        <v>424.59580290000002</v>
      </c>
      <c r="U69" s="326">
        <v>459.91312859999999</v>
      </c>
      <c r="V69" s="326">
        <v>456.71289200000001</v>
      </c>
      <c r="W69" s="326">
        <v>425.40126220000002</v>
      </c>
      <c r="X69" s="326">
        <v>425.4760172</v>
      </c>
      <c r="Y69" s="326">
        <v>445.57147900000001</v>
      </c>
      <c r="Z69" s="326">
        <v>498.31532820000001</v>
      </c>
      <c r="AA69" s="326">
        <v>531.17930899999999</v>
      </c>
      <c r="AB69" s="326">
        <v>471.75493019999999</v>
      </c>
      <c r="AC69" s="326">
        <v>468.39930720000001</v>
      </c>
      <c r="AD69" s="326">
        <v>409.06895950000001</v>
      </c>
      <c r="AE69" s="326">
        <v>415.66479900000002</v>
      </c>
      <c r="AF69" s="326">
        <v>426.48696410000002</v>
      </c>
      <c r="AG69" s="326">
        <v>456.67365139999998</v>
      </c>
      <c r="AH69" s="326">
        <v>458.10732369999999</v>
      </c>
      <c r="AI69" s="326">
        <v>422.38529829999999</v>
      </c>
      <c r="AJ69" s="326">
        <v>425.64041049999997</v>
      </c>
      <c r="AK69" s="326">
        <v>445.34758820000002</v>
      </c>
      <c r="AL69" s="326">
        <v>474.97917760000001</v>
      </c>
      <c r="AM69" s="326">
        <v>504.94856520000002</v>
      </c>
      <c r="AN69" s="326">
        <v>469.12692090000002</v>
      </c>
      <c r="AO69" s="326">
        <v>454.61250260000003</v>
      </c>
      <c r="AP69" s="326">
        <v>394.8050025</v>
      </c>
      <c r="AQ69" s="326">
        <v>409.69014290000001</v>
      </c>
      <c r="AR69" s="326">
        <v>431.60522529999997</v>
      </c>
      <c r="AS69" s="326">
        <v>465.20009440000001</v>
      </c>
      <c r="AT69" s="326">
        <v>457.7741436</v>
      </c>
      <c r="AU69" s="326">
        <v>420.72097769999999</v>
      </c>
      <c r="AV69" s="326">
        <v>411.5986173</v>
      </c>
      <c r="AW69" s="326">
        <v>408.56609950000001</v>
      </c>
      <c r="AX69" s="326">
        <v>448.51350000000002</v>
      </c>
      <c r="AY69" s="326">
        <v>494.55200000000002</v>
      </c>
      <c r="AZ69" s="326">
        <v>437.54129999999998</v>
      </c>
      <c r="BA69" s="363">
        <v>446.4572</v>
      </c>
      <c r="BB69" s="363">
        <v>398.73950000000002</v>
      </c>
      <c r="BC69" s="363">
        <v>409.4418</v>
      </c>
      <c r="BD69" s="363">
        <v>422.5729</v>
      </c>
      <c r="BE69" s="363">
        <v>456.39890000000003</v>
      </c>
      <c r="BF69" s="363">
        <v>458.74720000000002</v>
      </c>
      <c r="BG69" s="363">
        <v>415.35980000000001</v>
      </c>
      <c r="BH69" s="363">
        <v>417.1456</v>
      </c>
      <c r="BI69" s="363">
        <v>422.59109999999998</v>
      </c>
      <c r="BJ69" s="363">
        <v>479.56420000000003</v>
      </c>
      <c r="BK69" s="363">
        <v>500.4409</v>
      </c>
      <c r="BL69" s="363">
        <v>437.37869999999998</v>
      </c>
      <c r="BM69" s="363">
        <v>449.57560000000001</v>
      </c>
      <c r="BN69" s="363">
        <v>399.35109999999997</v>
      </c>
      <c r="BO69" s="363">
        <v>409.5136</v>
      </c>
      <c r="BP69" s="363">
        <v>422.51740000000001</v>
      </c>
      <c r="BQ69" s="363">
        <v>457.5924</v>
      </c>
      <c r="BR69" s="363">
        <v>460.20310000000001</v>
      </c>
      <c r="BS69" s="363">
        <v>417.14089999999999</v>
      </c>
      <c r="BT69" s="363">
        <v>419.83789999999999</v>
      </c>
      <c r="BU69" s="363">
        <v>424.77960000000002</v>
      </c>
      <c r="BV69" s="363">
        <v>482.79090000000002</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55" t="s">
        <v>1044</v>
      </c>
      <c r="C71" s="756"/>
      <c r="D71" s="756"/>
      <c r="E71" s="756"/>
      <c r="F71" s="756"/>
      <c r="G71" s="756"/>
      <c r="H71" s="756"/>
      <c r="I71" s="756"/>
      <c r="J71" s="756"/>
      <c r="K71" s="756"/>
      <c r="L71" s="756"/>
      <c r="M71" s="756"/>
      <c r="N71" s="756"/>
      <c r="O71" s="756"/>
      <c r="P71" s="756"/>
      <c r="Q71" s="756"/>
    </row>
    <row r="72" spans="1:74" ht="12" customHeight="1" x14ac:dyDescent="0.2">
      <c r="A72" s="134"/>
      <c r="B72" s="628" t="s">
        <v>1057</v>
      </c>
      <c r="C72" s="627"/>
      <c r="D72" s="627"/>
      <c r="E72" s="627"/>
      <c r="F72" s="627"/>
      <c r="G72" s="627"/>
      <c r="H72" s="627"/>
      <c r="I72" s="627"/>
      <c r="J72" s="627"/>
      <c r="K72" s="627"/>
      <c r="L72" s="627"/>
      <c r="M72" s="627"/>
      <c r="N72" s="627"/>
      <c r="O72" s="627"/>
      <c r="P72" s="627"/>
      <c r="Q72" s="627"/>
    </row>
    <row r="73" spans="1:74" s="468" customFormat="1" ht="12" customHeight="1" x14ac:dyDescent="0.2">
      <c r="A73" s="467"/>
      <c r="B73" s="821" t="s">
        <v>1139</v>
      </c>
      <c r="C73" s="774"/>
      <c r="D73" s="774"/>
      <c r="E73" s="774"/>
      <c r="F73" s="774"/>
      <c r="G73" s="774"/>
      <c r="H73" s="774"/>
      <c r="I73" s="774"/>
      <c r="J73" s="774"/>
      <c r="K73" s="774"/>
      <c r="L73" s="774"/>
      <c r="M73" s="774"/>
      <c r="N73" s="774"/>
      <c r="O73" s="774"/>
      <c r="P73" s="774"/>
      <c r="Q73" s="774"/>
      <c r="AY73" s="513"/>
      <c r="AZ73" s="513"/>
      <c r="BA73" s="513"/>
      <c r="BB73" s="513"/>
      <c r="BC73" s="513"/>
      <c r="BD73" s="513"/>
      <c r="BE73" s="513"/>
      <c r="BF73" s="727"/>
      <c r="BG73" s="513"/>
      <c r="BH73" s="513"/>
      <c r="BI73" s="513"/>
      <c r="BJ73" s="513"/>
    </row>
    <row r="74" spans="1:74" s="468" customFormat="1" ht="12" customHeight="1" x14ac:dyDescent="0.2">
      <c r="A74" s="467"/>
      <c r="B74" s="822" t="s">
        <v>1</v>
      </c>
      <c r="C74" s="774"/>
      <c r="D74" s="774"/>
      <c r="E74" s="774"/>
      <c r="F74" s="774"/>
      <c r="G74" s="774"/>
      <c r="H74" s="774"/>
      <c r="I74" s="774"/>
      <c r="J74" s="774"/>
      <c r="K74" s="774"/>
      <c r="L74" s="774"/>
      <c r="M74" s="774"/>
      <c r="N74" s="774"/>
      <c r="O74" s="774"/>
      <c r="P74" s="774"/>
      <c r="Q74" s="774"/>
      <c r="AY74" s="513"/>
      <c r="AZ74" s="513"/>
      <c r="BA74" s="513"/>
      <c r="BB74" s="513"/>
      <c r="BC74" s="513"/>
      <c r="BD74" s="513"/>
      <c r="BE74" s="513"/>
      <c r="BF74" s="727"/>
      <c r="BG74" s="513"/>
      <c r="BH74" s="513"/>
      <c r="BI74" s="513"/>
      <c r="BJ74" s="513"/>
    </row>
    <row r="75" spans="1:74" s="468" customFormat="1" ht="12" customHeight="1" x14ac:dyDescent="0.2">
      <c r="A75" s="467"/>
      <c r="B75" s="821" t="s">
        <v>1255</v>
      </c>
      <c r="C75" s="774"/>
      <c r="D75" s="774"/>
      <c r="E75" s="774"/>
      <c r="F75" s="774"/>
      <c r="G75" s="774"/>
      <c r="H75" s="774"/>
      <c r="I75" s="774"/>
      <c r="J75" s="774"/>
      <c r="K75" s="774"/>
      <c r="L75" s="774"/>
      <c r="M75" s="774"/>
      <c r="N75" s="774"/>
      <c r="O75" s="774"/>
      <c r="P75" s="774"/>
      <c r="Q75" s="774"/>
      <c r="AY75" s="513"/>
      <c r="AZ75" s="513"/>
      <c r="BA75" s="513"/>
      <c r="BB75" s="513"/>
      <c r="BC75" s="513"/>
      <c r="BD75" s="513"/>
      <c r="BE75" s="513"/>
      <c r="BF75" s="727"/>
      <c r="BG75" s="513"/>
      <c r="BH75" s="513"/>
      <c r="BI75" s="513"/>
      <c r="BJ75" s="513"/>
    </row>
    <row r="76" spans="1:74" s="468" customFormat="1" ht="12" customHeight="1" x14ac:dyDescent="0.2">
      <c r="A76" s="467"/>
      <c r="B76" s="777" t="s">
        <v>1071</v>
      </c>
      <c r="C76" s="778"/>
      <c r="D76" s="778"/>
      <c r="E76" s="778"/>
      <c r="F76" s="778"/>
      <c r="G76" s="778"/>
      <c r="H76" s="778"/>
      <c r="I76" s="778"/>
      <c r="J76" s="778"/>
      <c r="K76" s="778"/>
      <c r="L76" s="778"/>
      <c r="M76" s="778"/>
      <c r="N76" s="778"/>
      <c r="O76" s="778"/>
      <c r="P76" s="778"/>
      <c r="Q76" s="774"/>
      <c r="AY76" s="513"/>
      <c r="AZ76" s="513"/>
      <c r="BA76" s="513"/>
      <c r="BB76" s="513"/>
      <c r="BC76" s="513"/>
      <c r="BD76" s="513"/>
      <c r="BE76" s="513"/>
      <c r="BF76" s="727"/>
      <c r="BG76" s="513"/>
      <c r="BH76" s="513"/>
      <c r="BI76" s="513"/>
      <c r="BJ76" s="513"/>
    </row>
    <row r="77" spans="1:74" s="468" customFormat="1" ht="12" customHeight="1" x14ac:dyDescent="0.2">
      <c r="A77" s="467"/>
      <c r="B77" s="777" t="s">
        <v>2</v>
      </c>
      <c r="C77" s="778"/>
      <c r="D77" s="778"/>
      <c r="E77" s="778"/>
      <c r="F77" s="778"/>
      <c r="G77" s="778"/>
      <c r="H77" s="778"/>
      <c r="I77" s="778"/>
      <c r="J77" s="778"/>
      <c r="K77" s="778"/>
      <c r="L77" s="778"/>
      <c r="M77" s="778"/>
      <c r="N77" s="778"/>
      <c r="O77" s="778"/>
      <c r="P77" s="778"/>
      <c r="Q77" s="774"/>
      <c r="AY77" s="513"/>
      <c r="AZ77" s="513"/>
      <c r="BA77" s="513"/>
      <c r="BB77" s="513"/>
      <c r="BC77" s="513"/>
      <c r="BD77" s="513"/>
      <c r="BE77" s="513"/>
      <c r="BF77" s="727"/>
      <c r="BG77" s="513"/>
      <c r="BH77" s="513"/>
      <c r="BI77" s="513"/>
      <c r="BJ77" s="513"/>
    </row>
    <row r="78" spans="1:74" s="468" customFormat="1" ht="12" customHeight="1" x14ac:dyDescent="0.2">
      <c r="A78" s="467"/>
      <c r="B78" s="772" t="s">
        <v>3</v>
      </c>
      <c r="C78" s="773"/>
      <c r="D78" s="773"/>
      <c r="E78" s="773"/>
      <c r="F78" s="773"/>
      <c r="G78" s="773"/>
      <c r="H78" s="773"/>
      <c r="I78" s="773"/>
      <c r="J78" s="773"/>
      <c r="K78" s="773"/>
      <c r="L78" s="773"/>
      <c r="M78" s="773"/>
      <c r="N78" s="773"/>
      <c r="O78" s="773"/>
      <c r="P78" s="773"/>
      <c r="Q78" s="774"/>
      <c r="AY78" s="513"/>
      <c r="AZ78" s="513"/>
      <c r="BA78" s="513"/>
      <c r="BB78" s="513"/>
      <c r="BC78" s="513"/>
      <c r="BD78" s="513"/>
      <c r="BE78" s="513"/>
      <c r="BF78" s="727"/>
      <c r="BG78" s="513"/>
      <c r="BH78" s="513"/>
      <c r="BI78" s="513"/>
      <c r="BJ78" s="513"/>
    </row>
    <row r="79" spans="1:74" s="468" customFormat="1" ht="12" customHeight="1" x14ac:dyDescent="0.2">
      <c r="A79" s="467"/>
      <c r="B79" s="772" t="s">
        <v>1075</v>
      </c>
      <c r="C79" s="773"/>
      <c r="D79" s="773"/>
      <c r="E79" s="773"/>
      <c r="F79" s="773"/>
      <c r="G79" s="773"/>
      <c r="H79" s="773"/>
      <c r="I79" s="773"/>
      <c r="J79" s="773"/>
      <c r="K79" s="773"/>
      <c r="L79" s="773"/>
      <c r="M79" s="773"/>
      <c r="N79" s="773"/>
      <c r="O79" s="773"/>
      <c r="P79" s="773"/>
      <c r="Q79" s="774"/>
      <c r="AY79" s="513"/>
      <c r="AZ79" s="513"/>
      <c r="BA79" s="513"/>
      <c r="BB79" s="513"/>
      <c r="BC79" s="513"/>
      <c r="BD79" s="513"/>
      <c r="BE79" s="513"/>
      <c r="BF79" s="727"/>
      <c r="BG79" s="513"/>
      <c r="BH79" s="513"/>
      <c r="BI79" s="513"/>
      <c r="BJ79" s="513"/>
    </row>
    <row r="80" spans="1:74" s="468" customFormat="1" ht="12" customHeight="1" x14ac:dyDescent="0.2">
      <c r="A80" s="467"/>
      <c r="B80" s="775" t="s">
        <v>1185</v>
      </c>
      <c r="C80" s="774"/>
      <c r="D80" s="774"/>
      <c r="E80" s="774"/>
      <c r="F80" s="774"/>
      <c r="G80" s="774"/>
      <c r="H80" s="774"/>
      <c r="I80" s="774"/>
      <c r="J80" s="774"/>
      <c r="K80" s="774"/>
      <c r="L80" s="774"/>
      <c r="M80" s="774"/>
      <c r="N80" s="774"/>
      <c r="O80" s="774"/>
      <c r="P80" s="774"/>
      <c r="Q80" s="774"/>
      <c r="AY80" s="513"/>
      <c r="AZ80" s="513"/>
      <c r="BA80" s="513"/>
      <c r="BB80" s="513"/>
      <c r="BC80" s="513"/>
      <c r="BD80" s="513"/>
      <c r="BE80" s="513"/>
      <c r="BF80" s="727"/>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X48" activePane="bottomRight" state="frozen"/>
      <selection activeCell="BC15" sqref="BC15"/>
      <selection pane="topRight" activeCell="BC15" sqref="BC15"/>
      <selection pane="bottomLeft" activeCell="BC15" sqref="BC15"/>
      <selection pane="bottomRight" activeCell="AZ6" sqref="AZ6:AZ54"/>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765" t="s">
        <v>1023</v>
      </c>
      <c r="B1" s="825" t="s">
        <v>255</v>
      </c>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c r="AJ1" s="826"/>
      <c r="AK1" s="826"/>
      <c r="AL1" s="826"/>
      <c r="AM1" s="163"/>
    </row>
    <row r="2" spans="1:74" s="165" customFormat="1" ht="12.75" x14ac:dyDescent="0.2">
      <c r="A2" s="766"/>
      <c r="B2" s="542" t="str">
        <f>"U.S. Energy Information Administration  |  Short-Term Energy Outlook  - "&amp;Dates!D1</f>
        <v>U.S. Energy Information Administration  |  Short-Term Energy Outlook  - March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47"/>
      <c r="B5" s="166" t="s">
        <v>1187</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912</v>
      </c>
      <c r="B6" s="210" t="s">
        <v>589</v>
      </c>
      <c r="C6" s="240">
        <v>834.18011743</v>
      </c>
      <c r="D6" s="240">
        <v>835.90578530000005</v>
      </c>
      <c r="E6" s="240">
        <v>837.40962119999995</v>
      </c>
      <c r="F6" s="240">
        <v>838.89917092999997</v>
      </c>
      <c r="G6" s="240">
        <v>839.80368353999995</v>
      </c>
      <c r="H6" s="240">
        <v>840.33070483999995</v>
      </c>
      <c r="I6" s="240">
        <v>841.13276384000005</v>
      </c>
      <c r="J6" s="240">
        <v>840.41540573999998</v>
      </c>
      <c r="K6" s="240">
        <v>838.83115954000004</v>
      </c>
      <c r="L6" s="240">
        <v>833.84071309000001</v>
      </c>
      <c r="M6" s="240">
        <v>832.42717486000004</v>
      </c>
      <c r="N6" s="240">
        <v>832.05123268</v>
      </c>
      <c r="O6" s="240">
        <v>834.81333176999999</v>
      </c>
      <c r="P6" s="240">
        <v>834.93724777</v>
      </c>
      <c r="Q6" s="240">
        <v>834.52342589</v>
      </c>
      <c r="R6" s="240">
        <v>831.33265472999994</v>
      </c>
      <c r="S6" s="240">
        <v>831.52276567000001</v>
      </c>
      <c r="T6" s="240">
        <v>832.85454731000004</v>
      </c>
      <c r="U6" s="240">
        <v>838.16489561000003</v>
      </c>
      <c r="V6" s="240">
        <v>839.65234665000003</v>
      </c>
      <c r="W6" s="240">
        <v>840.15379641000004</v>
      </c>
      <c r="X6" s="240">
        <v>837.55743844000006</v>
      </c>
      <c r="Y6" s="240">
        <v>837.67074046000005</v>
      </c>
      <c r="Z6" s="240">
        <v>838.38189603000001</v>
      </c>
      <c r="AA6" s="240">
        <v>840.23991963000003</v>
      </c>
      <c r="AB6" s="240">
        <v>841.73502144999998</v>
      </c>
      <c r="AC6" s="240">
        <v>843.41621595000004</v>
      </c>
      <c r="AD6" s="240">
        <v>845.41390237999997</v>
      </c>
      <c r="AE6" s="240">
        <v>847.36948283000004</v>
      </c>
      <c r="AF6" s="240">
        <v>849.41335654</v>
      </c>
      <c r="AG6" s="240">
        <v>851.70567351</v>
      </c>
      <c r="AH6" s="240">
        <v>853.80602122000005</v>
      </c>
      <c r="AI6" s="240">
        <v>855.87454966999996</v>
      </c>
      <c r="AJ6" s="240">
        <v>859.65132103999997</v>
      </c>
      <c r="AK6" s="240">
        <v>860.35116435999998</v>
      </c>
      <c r="AL6" s="240">
        <v>859.71414179999999</v>
      </c>
      <c r="AM6" s="240">
        <v>853.72469607000005</v>
      </c>
      <c r="AN6" s="240">
        <v>853.4256097</v>
      </c>
      <c r="AO6" s="240">
        <v>854.80132541</v>
      </c>
      <c r="AP6" s="240">
        <v>860.83466651000003</v>
      </c>
      <c r="AQ6" s="240">
        <v>863.32286887999999</v>
      </c>
      <c r="AR6" s="240">
        <v>865.24875584999995</v>
      </c>
      <c r="AS6" s="240">
        <v>866.62136858999997</v>
      </c>
      <c r="AT6" s="240">
        <v>867.41584384999999</v>
      </c>
      <c r="AU6" s="240">
        <v>867.64122280000004</v>
      </c>
      <c r="AV6" s="240">
        <v>865.83946133999996</v>
      </c>
      <c r="AW6" s="240">
        <v>866.02018077000002</v>
      </c>
      <c r="AX6" s="240">
        <v>866.72533696999994</v>
      </c>
      <c r="AY6" s="240">
        <v>868.53313172000003</v>
      </c>
      <c r="AZ6" s="240">
        <v>869.85351013000002</v>
      </c>
      <c r="BA6" s="333">
        <v>871.26469999999995</v>
      </c>
      <c r="BB6" s="333">
        <v>872.70309999999995</v>
      </c>
      <c r="BC6" s="333">
        <v>874.34349999999995</v>
      </c>
      <c r="BD6" s="333">
        <v>876.1223</v>
      </c>
      <c r="BE6" s="333">
        <v>878.1943</v>
      </c>
      <c r="BF6" s="333">
        <v>880.13400000000001</v>
      </c>
      <c r="BG6" s="333">
        <v>882.09609999999998</v>
      </c>
      <c r="BH6" s="333">
        <v>884.33489999999995</v>
      </c>
      <c r="BI6" s="333">
        <v>886.15099999999995</v>
      </c>
      <c r="BJ6" s="333">
        <v>887.79859999999996</v>
      </c>
      <c r="BK6" s="333">
        <v>889.02300000000002</v>
      </c>
      <c r="BL6" s="333">
        <v>890.52509999999995</v>
      </c>
      <c r="BM6" s="333">
        <v>892.05</v>
      </c>
      <c r="BN6" s="333">
        <v>893.62540000000001</v>
      </c>
      <c r="BO6" s="333">
        <v>895.17489999999998</v>
      </c>
      <c r="BP6" s="333">
        <v>896.72649999999999</v>
      </c>
      <c r="BQ6" s="333">
        <v>898.42139999999995</v>
      </c>
      <c r="BR6" s="333">
        <v>899.87080000000003</v>
      </c>
      <c r="BS6" s="333">
        <v>901.21609999999998</v>
      </c>
      <c r="BT6" s="333">
        <v>902.45719999999994</v>
      </c>
      <c r="BU6" s="333">
        <v>903.5942</v>
      </c>
      <c r="BV6" s="333">
        <v>904.62710000000004</v>
      </c>
    </row>
    <row r="7" spans="1:74" ht="11.1" customHeight="1" x14ac:dyDescent="0.2">
      <c r="A7" s="148" t="s">
        <v>913</v>
      </c>
      <c r="B7" s="210" t="s">
        <v>623</v>
      </c>
      <c r="C7" s="240">
        <v>2308.1026652999999</v>
      </c>
      <c r="D7" s="240">
        <v>2311.9836802999998</v>
      </c>
      <c r="E7" s="240">
        <v>2317.5918545999998</v>
      </c>
      <c r="F7" s="240">
        <v>2327.8802292999999</v>
      </c>
      <c r="G7" s="240">
        <v>2334.7279416000001</v>
      </c>
      <c r="H7" s="240">
        <v>2341.0880324999998</v>
      </c>
      <c r="I7" s="240">
        <v>2348.2402345999999</v>
      </c>
      <c r="J7" s="240">
        <v>2352.6652831000001</v>
      </c>
      <c r="K7" s="240">
        <v>2355.6429108000002</v>
      </c>
      <c r="L7" s="240">
        <v>2360.9719623999999</v>
      </c>
      <c r="M7" s="240">
        <v>2358.2056146999998</v>
      </c>
      <c r="N7" s="240">
        <v>2351.1427125999999</v>
      </c>
      <c r="O7" s="240">
        <v>2326.3425189999998</v>
      </c>
      <c r="P7" s="240">
        <v>2320.7670606000001</v>
      </c>
      <c r="Q7" s="240">
        <v>2320.9756003000002</v>
      </c>
      <c r="R7" s="240">
        <v>2336.4686015000002</v>
      </c>
      <c r="S7" s="240">
        <v>2341.1197901999999</v>
      </c>
      <c r="T7" s="240">
        <v>2344.4296294999999</v>
      </c>
      <c r="U7" s="240">
        <v>2342.7351465000002</v>
      </c>
      <c r="V7" s="240">
        <v>2346.1095171000002</v>
      </c>
      <c r="W7" s="240">
        <v>2350.8897683</v>
      </c>
      <c r="X7" s="240">
        <v>2361.4884714</v>
      </c>
      <c r="Y7" s="240">
        <v>2365.7710553000002</v>
      </c>
      <c r="Z7" s="240">
        <v>2368.1500913</v>
      </c>
      <c r="AA7" s="240">
        <v>2363.3862803000002</v>
      </c>
      <c r="AB7" s="240">
        <v>2365.8876948000002</v>
      </c>
      <c r="AC7" s="240">
        <v>2370.4150356999999</v>
      </c>
      <c r="AD7" s="240">
        <v>2378.8843378000001</v>
      </c>
      <c r="AE7" s="240">
        <v>2386.0265055</v>
      </c>
      <c r="AF7" s="240">
        <v>2393.7575735999999</v>
      </c>
      <c r="AG7" s="240">
        <v>2404.8059738000002</v>
      </c>
      <c r="AH7" s="240">
        <v>2411.6685189</v>
      </c>
      <c r="AI7" s="240">
        <v>2417.0736407999998</v>
      </c>
      <c r="AJ7" s="240">
        <v>2422.9364446999998</v>
      </c>
      <c r="AK7" s="240">
        <v>2423.9903908000001</v>
      </c>
      <c r="AL7" s="240">
        <v>2422.1505845000002</v>
      </c>
      <c r="AM7" s="240">
        <v>2407.2103711</v>
      </c>
      <c r="AN7" s="240">
        <v>2407.2380511000001</v>
      </c>
      <c r="AO7" s="240">
        <v>2412.0269696999999</v>
      </c>
      <c r="AP7" s="240">
        <v>2430.5821553000001</v>
      </c>
      <c r="AQ7" s="240">
        <v>2438.1397800999998</v>
      </c>
      <c r="AR7" s="240">
        <v>2443.7048724000001</v>
      </c>
      <c r="AS7" s="240">
        <v>2445.2931865999999</v>
      </c>
      <c r="AT7" s="240">
        <v>2448.3613982000002</v>
      </c>
      <c r="AU7" s="240">
        <v>2450.9252615</v>
      </c>
      <c r="AV7" s="240">
        <v>2451.8851155000002</v>
      </c>
      <c r="AW7" s="240">
        <v>2454.2650282</v>
      </c>
      <c r="AX7" s="240">
        <v>2456.9653383999998</v>
      </c>
      <c r="AY7" s="240">
        <v>2459.6501942</v>
      </c>
      <c r="AZ7" s="240">
        <v>2463.2431885999999</v>
      </c>
      <c r="BA7" s="333">
        <v>2467.4079999999999</v>
      </c>
      <c r="BB7" s="333">
        <v>2472.806</v>
      </c>
      <c r="BC7" s="333">
        <v>2477.6210000000001</v>
      </c>
      <c r="BD7" s="333">
        <v>2482.5129999999999</v>
      </c>
      <c r="BE7" s="333">
        <v>2487.422</v>
      </c>
      <c r="BF7" s="333">
        <v>2492.5160000000001</v>
      </c>
      <c r="BG7" s="333">
        <v>2497.7339999999999</v>
      </c>
      <c r="BH7" s="333">
        <v>2504.0430000000001</v>
      </c>
      <c r="BI7" s="333">
        <v>2508.7829999999999</v>
      </c>
      <c r="BJ7" s="333">
        <v>2512.92</v>
      </c>
      <c r="BK7" s="333">
        <v>2515.009</v>
      </c>
      <c r="BL7" s="333">
        <v>2519.0259999999998</v>
      </c>
      <c r="BM7" s="333">
        <v>2523.5239999999999</v>
      </c>
      <c r="BN7" s="333">
        <v>2529.453</v>
      </c>
      <c r="BO7" s="333">
        <v>2534.2020000000002</v>
      </c>
      <c r="BP7" s="333">
        <v>2538.7199999999998</v>
      </c>
      <c r="BQ7" s="333">
        <v>2543.248</v>
      </c>
      <c r="BR7" s="333">
        <v>2547.125</v>
      </c>
      <c r="BS7" s="333">
        <v>2550.5909999999999</v>
      </c>
      <c r="BT7" s="333">
        <v>2553.6469999999999</v>
      </c>
      <c r="BU7" s="333">
        <v>2556.2930000000001</v>
      </c>
      <c r="BV7" s="333">
        <v>2558.5279999999998</v>
      </c>
    </row>
    <row r="8" spans="1:74" ht="11.1" customHeight="1" x14ac:dyDescent="0.2">
      <c r="A8" s="148" t="s">
        <v>914</v>
      </c>
      <c r="B8" s="210" t="s">
        <v>590</v>
      </c>
      <c r="C8" s="240">
        <v>2139.2935195999999</v>
      </c>
      <c r="D8" s="240">
        <v>2140.5128638000001</v>
      </c>
      <c r="E8" s="240">
        <v>2142.6582438</v>
      </c>
      <c r="F8" s="240">
        <v>2149.2096692999999</v>
      </c>
      <c r="G8" s="240">
        <v>2150.5971141</v>
      </c>
      <c r="H8" s="240">
        <v>2150.3005876000002</v>
      </c>
      <c r="I8" s="240">
        <v>2148.0750262000001</v>
      </c>
      <c r="J8" s="240">
        <v>2144.5943551999999</v>
      </c>
      <c r="K8" s="240">
        <v>2139.6135107</v>
      </c>
      <c r="L8" s="240">
        <v>2123.4919199999999</v>
      </c>
      <c r="M8" s="240">
        <v>2122.7411582999998</v>
      </c>
      <c r="N8" s="240">
        <v>2127.7206528000002</v>
      </c>
      <c r="O8" s="240">
        <v>2152.0433518999998</v>
      </c>
      <c r="P8" s="240">
        <v>2158.2736473</v>
      </c>
      <c r="Q8" s="240">
        <v>2160.0244874</v>
      </c>
      <c r="R8" s="240">
        <v>2149.1723093000001</v>
      </c>
      <c r="S8" s="240">
        <v>2148.0569114</v>
      </c>
      <c r="T8" s="240">
        <v>2148.5547304000002</v>
      </c>
      <c r="U8" s="240">
        <v>2151.4594514</v>
      </c>
      <c r="V8" s="240">
        <v>2154.5884409</v>
      </c>
      <c r="W8" s="240">
        <v>2158.7353839000002</v>
      </c>
      <c r="X8" s="240">
        <v>2168.7063081000001</v>
      </c>
      <c r="Y8" s="240">
        <v>2171.2846371000001</v>
      </c>
      <c r="Z8" s="240">
        <v>2171.2763986</v>
      </c>
      <c r="AA8" s="240">
        <v>2160.8147890999999</v>
      </c>
      <c r="AB8" s="240">
        <v>2161.5335186000002</v>
      </c>
      <c r="AC8" s="240">
        <v>2165.5657833</v>
      </c>
      <c r="AD8" s="240">
        <v>2177.9148138</v>
      </c>
      <c r="AE8" s="240">
        <v>2184.8217263000001</v>
      </c>
      <c r="AF8" s="240">
        <v>2191.2897511000001</v>
      </c>
      <c r="AG8" s="240">
        <v>2198.7518924999999</v>
      </c>
      <c r="AH8" s="240">
        <v>2203.2673890000001</v>
      </c>
      <c r="AI8" s="240">
        <v>2206.2692447999998</v>
      </c>
      <c r="AJ8" s="240">
        <v>2207.7118129999999</v>
      </c>
      <c r="AK8" s="240">
        <v>2207.7206224000001</v>
      </c>
      <c r="AL8" s="240">
        <v>2206.2500261</v>
      </c>
      <c r="AM8" s="240">
        <v>2196.8636925999999</v>
      </c>
      <c r="AN8" s="240">
        <v>2197.2615337000002</v>
      </c>
      <c r="AO8" s="240">
        <v>2201.0072178</v>
      </c>
      <c r="AP8" s="240">
        <v>2214.5952953999999</v>
      </c>
      <c r="AQ8" s="240">
        <v>2220.1657525999999</v>
      </c>
      <c r="AR8" s="240">
        <v>2224.2131399999998</v>
      </c>
      <c r="AS8" s="240">
        <v>2225.3997601000001</v>
      </c>
      <c r="AT8" s="240">
        <v>2227.4042807000001</v>
      </c>
      <c r="AU8" s="240">
        <v>2228.8890044</v>
      </c>
      <c r="AV8" s="240">
        <v>2228.5461012999999</v>
      </c>
      <c r="AW8" s="240">
        <v>2229.9721037999998</v>
      </c>
      <c r="AX8" s="240">
        <v>2231.8591820000001</v>
      </c>
      <c r="AY8" s="240">
        <v>2234.3630745</v>
      </c>
      <c r="AZ8" s="240">
        <v>2237.0554999999999</v>
      </c>
      <c r="BA8" s="333">
        <v>2240.0920000000001</v>
      </c>
      <c r="BB8" s="333">
        <v>2243.5680000000002</v>
      </c>
      <c r="BC8" s="333">
        <v>2247.2220000000002</v>
      </c>
      <c r="BD8" s="333">
        <v>2251.1489999999999</v>
      </c>
      <c r="BE8" s="333">
        <v>2255.2890000000002</v>
      </c>
      <c r="BF8" s="333">
        <v>2259.808</v>
      </c>
      <c r="BG8" s="333">
        <v>2264.6439999999998</v>
      </c>
      <c r="BH8" s="333">
        <v>2270.723</v>
      </c>
      <c r="BI8" s="333">
        <v>2275.5030000000002</v>
      </c>
      <c r="BJ8" s="333">
        <v>2279.9090000000001</v>
      </c>
      <c r="BK8" s="333">
        <v>2283.2910000000002</v>
      </c>
      <c r="BL8" s="333">
        <v>2287.4349999999999</v>
      </c>
      <c r="BM8" s="333">
        <v>2291.69</v>
      </c>
      <c r="BN8" s="333">
        <v>2296.3150000000001</v>
      </c>
      <c r="BO8" s="333">
        <v>2300.6019999999999</v>
      </c>
      <c r="BP8" s="333">
        <v>2304.8069999999998</v>
      </c>
      <c r="BQ8" s="333">
        <v>2309.4450000000002</v>
      </c>
      <c r="BR8" s="333">
        <v>2313.1010000000001</v>
      </c>
      <c r="BS8" s="333">
        <v>2316.2890000000002</v>
      </c>
      <c r="BT8" s="333">
        <v>2319.009</v>
      </c>
      <c r="BU8" s="333">
        <v>2321.261</v>
      </c>
      <c r="BV8" s="333">
        <v>2323.0450000000001</v>
      </c>
    </row>
    <row r="9" spans="1:74" ht="11.1" customHeight="1" x14ac:dyDescent="0.2">
      <c r="A9" s="148" t="s">
        <v>915</v>
      </c>
      <c r="B9" s="210" t="s">
        <v>591</v>
      </c>
      <c r="C9" s="240">
        <v>996.32540967</v>
      </c>
      <c r="D9" s="240">
        <v>997.53608808000001</v>
      </c>
      <c r="E9" s="240">
        <v>998.51808170000004</v>
      </c>
      <c r="F9" s="240">
        <v>999.93344537999997</v>
      </c>
      <c r="G9" s="240">
        <v>999.96152830999995</v>
      </c>
      <c r="H9" s="240">
        <v>999.26438532999998</v>
      </c>
      <c r="I9" s="240">
        <v>996.60068067999998</v>
      </c>
      <c r="J9" s="240">
        <v>995.38408767999999</v>
      </c>
      <c r="K9" s="240">
        <v>994.37327058000005</v>
      </c>
      <c r="L9" s="240">
        <v>991.89614303999997</v>
      </c>
      <c r="M9" s="240">
        <v>992.55094248</v>
      </c>
      <c r="N9" s="240">
        <v>994.66558254999995</v>
      </c>
      <c r="O9" s="240">
        <v>1001.8818377</v>
      </c>
      <c r="P9" s="240">
        <v>1004.1848282</v>
      </c>
      <c r="Q9" s="240">
        <v>1005.2163286</v>
      </c>
      <c r="R9" s="240">
        <v>1001.5128565</v>
      </c>
      <c r="S9" s="240">
        <v>1002.5989883</v>
      </c>
      <c r="T9" s="240">
        <v>1005.0112415999999</v>
      </c>
      <c r="U9" s="240">
        <v>1011.390643</v>
      </c>
      <c r="V9" s="240">
        <v>1014.4743696</v>
      </c>
      <c r="W9" s="240">
        <v>1016.9034478999999</v>
      </c>
      <c r="X9" s="240">
        <v>1019.8695157</v>
      </c>
      <c r="Y9" s="240">
        <v>1020.095569</v>
      </c>
      <c r="Z9" s="240">
        <v>1018.7732456</v>
      </c>
      <c r="AA9" s="240">
        <v>1009.9696803000001</v>
      </c>
      <c r="AB9" s="240">
        <v>1010.0002525</v>
      </c>
      <c r="AC9" s="240">
        <v>1012.9320969</v>
      </c>
      <c r="AD9" s="240">
        <v>1023.8907972</v>
      </c>
      <c r="AE9" s="240">
        <v>1028.7809983</v>
      </c>
      <c r="AF9" s="240">
        <v>1032.7282839</v>
      </c>
      <c r="AG9" s="240">
        <v>1035.2137304</v>
      </c>
      <c r="AH9" s="240">
        <v>1037.6643776000001</v>
      </c>
      <c r="AI9" s="240">
        <v>1039.5613020000001</v>
      </c>
      <c r="AJ9" s="240">
        <v>1042.7576727999999</v>
      </c>
      <c r="AK9" s="240">
        <v>1042.1572744</v>
      </c>
      <c r="AL9" s="240">
        <v>1039.6132760999999</v>
      </c>
      <c r="AM9" s="240">
        <v>1029.0577616999999</v>
      </c>
      <c r="AN9" s="240">
        <v>1027.1775009</v>
      </c>
      <c r="AO9" s="240">
        <v>1027.9045775</v>
      </c>
      <c r="AP9" s="240">
        <v>1035.5540662999999</v>
      </c>
      <c r="AQ9" s="240">
        <v>1038.2595114999999</v>
      </c>
      <c r="AR9" s="240">
        <v>1040.3359880999999</v>
      </c>
      <c r="AS9" s="240">
        <v>1041.4162067</v>
      </c>
      <c r="AT9" s="240">
        <v>1042.5102128000001</v>
      </c>
      <c r="AU9" s="240">
        <v>1043.2507172000001</v>
      </c>
      <c r="AV9" s="240">
        <v>1042.6575554999999</v>
      </c>
      <c r="AW9" s="240">
        <v>1043.4261795</v>
      </c>
      <c r="AX9" s="240">
        <v>1044.576425</v>
      </c>
      <c r="AY9" s="240">
        <v>1046.4164857999999</v>
      </c>
      <c r="AZ9" s="240">
        <v>1048.0988285999999</v>
      </c>
      <c r="BA9" s="333">
        <v>1049.932</v>
      </c>
      <c r="BB9" s="333">
        <v>1051.93</v>
      </c>
      <c r="BC9" s="333">
        <v>1054.0519999999999</v>
      </c>
      <c r="BD9" s="333">
        <v>1056.3150000000001</v>
      </c>
      <c r="BE9" s="333">
        <v>1058.7739999999999</v>
      </c>
      <c r="BF9" s="333">
        <v>1061.2719999999999</v>
      </c>
      <c r="BG9" s="333">
        <v>1063.865</v>
      </c>
      <c r="BH9" s="333">
        <v>1067.059</v>
      </c>
      <c r="BI9" s="333">
        <v>1069.4670000000001</v>
      </c>
      <c r="BJ9" s="333">
        <v>1071.5930000000001</v>
      </c>
      <c r="BK9" s="333">
        <v>1072.8130000000001</v>
      </c>
      <c r="BL9" s="333">
        <v>1074.8430000000001</v>
      </c>
      <c r="BM9" s="333">
        <v>1077.058</v>
      </c>
      <c r="BN9" s="333">
        <v>1079.7650000000001</v>
      </c>
      <c r="BO9" s="333">
        <v>1082.123</v>
      </c>
      <c r="BP9" s="333">
        <v>1084.4380000000001</v>
      </c>
      <c r="BQ9" s="333">
        <v>1086.9079999999999</v>
      </c>
      <c r="BR9" s="333">
        <v>1088.9860000000001</v>
      </c>
      <c r="BS9" s="333">
        <v>1090.8720000000001</v>
      </c>
      <c r="BT9" s="333">
        <v>1092.566</v>
      </c>
      <c r="BU9" s="333">
        <v>1094.067</v>
      </c>
      <c r="BV9" s="333">
        <v>1095.376</v>
      </c>
    </row>
    <row r="10" spans="1:74" ht="11.1" customHeight="1" x14ac:dyDescent="0.2">
      <c r="A10" s="148" t="s">
        <v>916</v>
      </c>
      <c r="B10" s="210" t="s">
        <v>592</v>
      </c>
      <c r="C10" s="240">
        <v>2730.7471188999998</v>
      </c>
      <c r="D10" s="240">
        <v>2734.0212362000002</v>
      </c>
      <c r="E10" s="240">
        <v>2734.5537768999998</v>
      </c>
      <c r="F10" s="240">
        <v>2726.5834255</v>
      </c>
      <c r="G10" s="240">
        <v>2725.9537995000001</v>
      </c>
      <c r="H10" s="240">
        <v>2726.9035835</v>
      </c>
      <c r="I10" s="240">
        <v>2736.1776309000002</v>
      </c>
      <c r="J10" s="240">
        <v>2735.2275948000001</v>
      </c>
      <c r="K10" s="240">
        <v>2730.7983287000002</v>
      </c>
      <c r="L10" s="240">
        <v>2709.5716216000001</v>
      </c>
      <c r="M10" s="240">
        <v>2708.1725537000002</v>
      </c>
      <c r="N10" s="240">
        <v>2713.2829139999999</v>
      </c>
      <c r="O10" s="240">
        <v>2738.8212832999998</v>
      </c>
      <c r="P10" s="240">
        <v>2746.5115645000001</v>
      </c>
      <c r="Q10" s="240">
        <v>2750.2723382999998</v>
      </c>
      <c r="R10" s="240">
        <v>2741.7872462999999</v>
      </c>
      <c r="S10" s="240">
        <v>2743.9262740999998</v>
      </c>
      <c r="T10" s="240">
        <v>2748.3730633</v>
      </c>
      <c r="U10" s="240">
        <v>2757.5223821999998</v>
      </c>
      <c r="V10" s="240">
        <v>2764.788618</v>
      </c>
      <c r="W10" s="240">
        <v>2772.5665389000001</v>
      </c>
      <c r="X10" s="240">
        <v>2785.5670073000001</v>
      </c>
      <c r="Y10" s="240">
        <v>2790.8351521</v>
      </c>
      <c r="Z10" s="240">
        <v>2793.0818353999998</v>
      </c>
      <c r="AA10" s="240">
        <v>2783.1221753999998</v>
      </c>
      <c r="AB10" s="240">
        <v>2786.2145971999998</v>
      </c>
      <c r="AC10" s="240">
        <v>2793.1742189000001</v>
      </c>
      <c r="AD10" s="240">
        <v>2810.4852679999999</v>
      </c>
      <c r="AE10" s="240">
        <v>2820.3161187999999</v>
      </c>
      <c r="AF10" s="240">
        <v>2829.1509987999998</v>
      </c>
      <c r="AG10" s="240">
        <v>2836.9704213</v>
      </c>
      <c r="AH10" s="240">
        <v>2843.8279750000002</v>
      </c>
      <c r="AI10" s="240">
        <v>2849.7041731999998</v>
      </c>
      <c r="AJ10" s="240">
        <v>2854.0563981999999</v>
      </c>
      <c r="AK10" s="240">
        <v>2858.3768484000002</v>
      </c>
      <c r="AL10" s="240">
        <v>2862.1229062000002</v>
      </c>
      <c r="AM10" s="240">
        <v>2861.3585125999998</v>
      </c>
      <c r="AN10" s="240">
        <v>2866.9078298999998</v>
      </c>
      <c r="AO10" s="240">
        <v>2874.8347991000001</v>
      </c>
      <c r="AP10" s="240">
        <v>2890.4771959</v>
      </c>
      <c r="AQ10" s="240">
        <v>2899.1561369000001</v>
      </c>
      <c r="AR10" s="240">
        <v>2906.2093979000001</v>
      </c>
      <c r="AS10" s="240">
        <v>2910.3123031999999</v>
      </c>
      <c r="AT10" s="240">
        <v>2915.1077108999998</v>
      </c>
      <c r="AU10" s="240">
        <v>2919.2709451999999</v>
      </c>
      <c r="AV10" s="240">
        <v>2920.6240653999998</v>
      </c>
      <c r="AW10" s="240">
        <v>2925.1564087000002</v>
      </c>
      <c r="AX10" s="240">
        <v>2930.6900343000002</v>
      </c>
      <c r="AY10" s="240">
        <v>2938.2495773999999</v>
      </c>
      <c r="AZ10" s="240">
        <v>2945.0172913000001</v>
      </c>
      <c r="BA10" s="333">
        <v>2952.018</v>
      </c>
      <c r="BB10" s="333">
        <v>2959.3589999999999</v>
      </c>
      <c r="BC10" s="333">
        <v>2966.7440000000001</v>
      </c>
      <c r="BD10" s="333">
        <v>2974.2820000000002</v>
      </c>
      <c r="BE10" s="333">
        <v>2981.7809999999999</v>
      </c>
      <c r="BF10" s="333">
        <v>2989.7660000000001</v>
      </c>
      <c r="BG10" s="333">
        <v>2998.0450000000001</v>
      </c>
      <c r="BH10" s="333">
        <v>3008.0320000000002</v>
      </c>
      <c r="BI10" s="333">
        <v>3015.8440000000001</v>
      </c>
      <c r="BJ10" s="333">
        <v>3022.8910000000001</v>
      </c>
      <c r="BK10" s="333">
        <v>3027.7</v>
      </c>
      <c r="BL10" s="333">
        <v>3034.3249999999998</v>
      </c>
      <c r="BM10" s="333">
        <v>3041.2919999999999</v>
      </c>
      <c r="BN10" s="333">
        <v>3049.1640000000002</v>
      </c>
      <c r="BO10" s="333">
        <v>3056.3939999999998</v>
      </c>
      <c r="BP10" s="333">
        <v>3063.5450000000001</v>
      </c>
      <c r="BQ10" s="333">
        <v>3071.152</v>
      </c>
      <c r="BR10" s="333">
        <v>3077.7440000000001</v>
      </c>
      <c r="BS10" s="333">
        <v>3083.855</v>
      </c>
      <c r="BT10" s="333">
        <v>3089.4859999999999</v>
      </c>
      <c r="BU10" s="333">
        <v>3094.6370000000002</v>
      </c>
      <c r="BV10" s="333">
        <v>3099.3069999999998</v>
      </c>
    </row>
    <row r="11" spans="1:74" ht="11.1" customHeight="1" x14ac:dyDescent="0.2">
      <c r="A11" s="148" t="s">
        <v>917</v>
      </c>
      <c r="B11" s="210" t="s">
        <v>593</v>
      </c>
      <c r="C11" s="240">
        <v>711.09282919999998</v>
      </c>
      <c r="D11" s="240">
        <v>712.69883081</v>
      </c>
      <c r="E11" s="240">
        <v>714.23121381999999</v>
      </c>
      <c r="F11" s="240">
        <v>717.15782507999995</v>
      </c>
      <c r="G11" s="240">
        <v>717.44208576999995</v>
      </c>
      <c r="H11" s="240">
        <v>716.55184270999996</v>
      </c>
      <c r="I11" s="240">
        <v>712.45539864</v>
      </c>
      <c r="J11" s="240">
        <v>710.73992109000005</v>
      </c>
      <c r="K11" s="240">
        <v>709.37371278000001</v>
      </c>
      <c r="L11" s="240">
        <v>706.59554215000003</v>
      </c>
      <c r="M11" s="240">
        <v>707.24879597999995</v>
      </c>
      <c r="N11" s="240">
        <v>709.57224270999995</v>
      </c>
      <c r="O11" s="240">
        <v>718.24346337999998</v>
      </c>
      <c r="P11" s="240">
        <v>720.39911015999996</v>
      </c>
      <c r="Q11" s="240">
        <v>720.71676406999995</v>
      </c>
      <c r="R11" s="240">
        <v>715.12300156000003</v>
      </c>
      <c r="S11" s="240">
        <v>714.81973740000001</v>
      </c>
      <c r="T11" s="240">
        <v>715.73354805999998</v>
      </c>
      <c r="U11" s="240">
        <v>720.38397092000002</v>
      </c>
      <c r="V11" s="240">
        <v>721.84227811999995</v>
      </c>
      <c r="W11" s="240">
        <v>722.62800705999996</v>
      </c>
      <c r="X11" s="240">
        <v>722.20849619000001</v>
      </c>
      <c r="Y11" s="240">
        <v>722.04856479</v>
      </c>
      <c r="Z11" s="240">
        <v>721.61555129999999</v>
      </c>
      <c r="AA11" s="240">
        <v>718.83975599999997</v>
      </c>
      <c r="AB11" s="240">
        <v>719.41285311000001</v>
      </c>
      <c r="AC11" s="240">
        <v>721.26514291000001</v>
      </c>
      <c r="AD11" s="240">
        <v>726.82402833000003</v>
      </c>
      <c r="AE11" s="240">
        <v>729.41415132999998</v>
      </c>
      <c r="AF11" s="240">
        <v>731.46291482000004</v>
      </c>
      <c r="AG11" s="240">
        <v>732.39212751000002</v>
      </c>
      <c r="AH11" s="240">
        <v>733.79181547999997</v>
      </c>
      <c r="AI11" s="240">
        <v>735.08378744000004</v>
      </c>
      <c r="AJ11" s="240">
        <v>736.89315623000005</v>
      </c>
      <c r="AK11" s="240">
        <v>737.50086149000003</v>
      </c>
      <c r="AL11" s="240">
        <v>737.53201609999996</v>
      </c>
      <c r="AM11" s="240">
        <v>735.03237706000004</v>
      </c>
      <c r="AN11" s="240">
        <v>735.37611257000003</v>
      </c>
      <c r="AO11" s="240">
        <v>736.60897964000003</v>
      </c>
      <c r="AP11" s="240">
        <v>740.22717248000004</v>
      </c>
      <c r="AQ11" s="240">
        <v>742.11615701999995</v>
      </c>
      <c r="AR11" s="240">
        <v>743.77212749</v>
      </c>
      <c r="AS11" s="240">
        <v>745.28248310000004</v>
      </c>
      <c r="AT11" s="240">
        <v>746.40687596999999</v>
      </c>
      <c r="AU11" s="240">
        <v>747.23270532000004</v>
      </c>
      <c r="AV11" s="240">
        <v>747.03108146</v>
      </c>
      <c r="AW11" s="240">
        <v>747.80645106999998</v>
      </c>
      <c r="AX11" s="240">
        <v>748.82992444000001</v>
      </c>
      <c r="AY11" s="240">
        <v>750.36375274</v>
      </c>
      <c r="AZ11" s="240">
        <v>751.68674527999997</v>
      </c>
      <c r="BA11" s="333">
        <v>753.06119999999999</v>
      </c>
      <c r="BB11" s="333">
        <v>754.46450000000004</v>
      </c>
      <c r="BC11" s="333">
        <v>755.95860000000005</v>
      </c>
      <c r="BD11" s="333">
        <v>757.52099999999996</v>
      </c>
      <c r="BE11" s="333">
        <v>759.14940000000001</v>
      </c>
      <c r="BF11" s="333">
        <v>760.8501</v>
      </c>
      <c r="BG11" s="333">
        <v>762.62090000000001</v>
      </c>
      <c r="BH11" s="333">
        <v>764.76300000000003</v>
      </c>
      <c r="BI11" s="333">
        <v>766.44799999999998</v>
      </c>
      <c r="BJ11" s="333">
        <v>767.97699999999998</v>
      </c>
      <c r="BK11" s="333">
        <v>768.98400000000004</v>
      </c>
      <c r="BL11" s="333">
        <v>770.47580000000005</v>
      </c>
      <c r="BM11" s="333">
        <v>772.08619999999996</v>
      </c>
      <c r="BN11" s="333">
        <v>774.02819999999997</v>
      </c>
      <c r="BO11" s="333">
        <v>775.71630000000005</v>
      </c>
      <c r="BP11" s="333">
        <v>777.36339999999996</v>
      </c>
      <c r="BQ11" s="333">
        <v>779.08410000000003</v>
      </c>
      <c r="BR11" s="333">
        <v>780.56320000000005</v>
      </c>
      <c r="BS11" s="333">
        <v>781.91520000000003</v>
      </c>
      <c r="BT11" s="333">
        <v>783.14009999999996</v>
      </c>
      <c r="BU11" s="333">
        <v>784.23810000000003</v>
      </c>
      <c r="BV11" s="333">
        <v>785.20899999999995</v>
      </c>
    </row>
    <row r="12" spans="1:74" ht="11.1" customHeight="1" x14ac:dyDescent="0.2">
      <c r="A12" s="148" t="s">
        <v>918</v>
      </c>
      <c r="B12" s="210" t="s">
        <v>594</v>
      </c>
      <c r="C12" s="240">
        <v>1785.0783296</v>
      </c>
      <c r="D12" s="240">
        <v>1794.3216669999999</v>
      </c>
      <c r="E12" s="240">
        <v>1801.1122112999999</v>
      </c>
      <c r="F12" s="240">
        <v>1803.2959975000001</v>
      </c>
      <c r="G12" s="240">
        <v>1806.7964293</v>
      </c>
      <c r="H12" s="240">
        <v>1809.4595417999999</v>
      </c>
      <c r="I12" s="240">
        <v>1805.9093061000001</v>
      </c>
      <c r="J12" s="240">
        <v>1810.9298014999999</v>
      </c>
      <c r="K12" s="240">
        <v>1819.1449993000001</v>
      </c>
      <c r="L12" s="240">
        <v>1837.0596014</v>
      </c>
      <c r="M12" s="240">
        <v>1846.7856773000001</v>
      </c>
      <c r="N12" s="240">
        <v>1854.8279292</v>
      </c>
      <c r="O12" s="240">
        <v>1859.3642130999999</v>
      </c>
      <c r="P12" s="240">
        <v>1865.4054245</v>
      </c>
      <c r="Q12" s="240">
        <v>1871.1294197</v>
      </c>
      <c r="R12" s="240">
        <v>1875.4206016000001</v>
      </c>
      <c r="S12" s="240">
        <v>1881.3468620000001</v>
      </c>
      <c r="T12" s="240">
        <v>1887.7926038000001</v>
      </c>
      <c r="U12" s="240">
        <v>1895.7673511</v>
      </c>
      <c r="V12" s="240">
        <v>1902.494913</v>
      </c>
      <c r="W12" s="240">
        <v>1908.9848133999999</v>
      </c>
      <c r="X12" s="240">
        <v>1916.8008385000001</v>
      </c>
      <c r="Y12" s="240">
        <v>1921.6425763</v>
      </c>
      <c r="Z12" s="240">
        <v>1925.073813</v>
      </c>
      <c r="AA12" s="240">
        <v>1921.8244761999999</v>
      </c>
      <c r="AB12" s="240">
        <v>1926.3872650000001</v>
      </c>
      <c r="AC12" s="240">
        <v>1933.4921069</v>
      </c>
      <c r="AD12" s="240">
        <v>1945.8027787999999</v>
      </c>
      <c r="AE12" s="240">
        <v>1955.9938946</v>
      </c>
      <c r="AF12" s="240">
        <v>1966.7292311000001</v>
      </c>
      <c r="AG12" s="240">
        <v>1981.7970926999999</v>
      </c>
      <c r="AH12" s="240">
        <v>1990.7796424000001</v>
      </c>
      <c r="AI12" s="240">
        <v>1997.4651845000001</v>
      </c>
      <c r="AJ12" s="240">
        <v>1998.0319532000001</v>
      </c>
      <c r="AK12" s="240">
        <v>2002.9898045</v>
      </c>
      <c r="AL12" s="240">
        <v>2008.5169725000001</v>
      </c>
      <c r="AM12" s="240">
        <v>2017.4898925</v>
      </c>
      <c r="AN12" s="240">
        <v>2021.9983677</v>
      </c>
      <c r="AO12" s="240">
        <v>2024.9188333</v>
      </c>
      <c r="AP12" s="240">
        <v>2023.1955482999999</v>
      </c>
      <c r="AQ12" s="240">
        <v>2025.2318004000001</v>
      </c>
      <c r="AR12" s="240">
        <v>2027.9718485999999</v>
      </c>
      <c r="AS12" s="240">
        <v>2034.0385792</v>
      </c>
      <c r="AT12" s="240">
        <v>2036.2190548999999</v>
      </c>
      <c r="AU12" s="240">
        <v>2037.1361621000001</v>
      </c>
      <c r="AV12" s="240">
        <v>2033.6591209000001</v>
      </c>
      <c r="AW12" s="240">
        <v>2034.3975756</v>
      </c>
      <c r="AX12" s="240">
        <v>2036.2207464999999</v>
      </c>
      <c r="AY12" s="240">
        <v>2040.2824923000001</v>
      </c>
      <c r="AZ12" s="240">
        <v>2043.4097013999999</v>
      </c>
      <c r="BA12" s="333">
        <v>2046.7560000000001</v>
      </c>
      <c r="BB12" s="333">
        <v>2049.5569999999998</v>
      </c>
      <c r="BC12" s="333">
        <v>2053.9160000000002</v>
      </c>
      <c r="BD12" s="333">
        <v>2059.0680000000002</v>
      </c>
      <c r="BE12" s="333">
        <v>2065.98</v>
      </c>
      <c r="BF12" s="333">
        <v>2071.9940000000001</v>
      </c>
      <c r="BG12" s="333">
        <v>2078.0770000000002</v>
      </c>
      <c r="BH12" s="333">
        <v>2084.5650000000001</v>
      </c>
      <c r="BI12" s="333">
        <v>2090.5349999999999</v>
      </c>
      <c r="BJ12" s="333">
        <v>2096.3220000000001</v>
      </c>
      <c r="BK12" s="333">
        <v>2101.2800000000002</v>
      </c>
      <c r="BL12" s="333">
        <v>2107.1860000000001</v>
      </c>
      <c r="BM12" s="333">
        <v>2113.3939999999998</v>
      </c>
      <c r="BN12" s="333">
        <v>2120.029</v>
      </c>
      <c r="BO12" s="333">
        <v>2126.748</v>
      </c>
      <c r="BP12" s="333">
        <v>2133.6759999999999</v>
      </c>
      <c r="BQ12" s="333">
        <v>2141.6030000000001</v>
      </c>
      <c r="BR12" s="333">
        <v>2148.357</v>
      </c>
      <c r="BS12" s="333">
        <v>2154.7280000000001</v>
      </c>
      <c r="BT12" s="333">
        <v>2160.7159999999999</v>
      </c>
      <c r="BU12" s="333">
        <v>2166.3209999999999</v>
      </c>
      <c r="BV12" s="333">
        <v>2171.5430000000001</v>
      </c>
    </row>
    <row r="13" spans="1:74" ht="11.1" customHeight="1" x14ac:dyDescent="0.2">
      <c r="A13" s="148" t="s">
        <v>919</v>
      </c>
      <c r="B13" s="210" t="s">
        <v>595</v>
      </c>
      <c r="C13" s="240">
        <v>968.74053008999999</v>
      </c>
      <c r="D13" s="240">
        <v>968.36824173000002</v>
      </c>
      <c r="E13" s="240">
        <v>969.52610474999994</v>
      </c>
      <c r="F13" s="240">
        <v>976.06391821</v>
      </c>
      <c r="G13" s="240">
        <v>977.39473468999995</v>
      </c>
      <c r="H13" s="240">
        <v>977.36835326999994</v>
      </c>
      <c r="I13" s="240">
        <v>973.76503761000004</v>
      </c>
      <c r="J13" s="240">
        <v>972.68906260000006</v>
      </c>
      <c r="K13" s="240">
        <v>971.92069191999997</v>
      </c>
      <c r="L13" s="240">
        <v>970.51799070000004</v>
      </c>
      <c r="M13" s="240">
        <v>971.07127982999998</v>
      </c>
      <c r="N13" s="240">
        <v>972.63862443000005</v>
      </c>
      <c r="O13" s="240">
        <v>977.16205217000004</v>
      </c>
      <c r="P13" s="240">
        <v>979.30098697999995</v>
      </c>
      <c r="Q13" s="240">
        <v>980.99745652000001</v>
      </c>
      <c r="R13" s="240">
        <v>981.13748693000002</v>
      </c>
      <c r="S13" s="240">
        <v>982.78450633</v>
      </c>
      <c r="T13" s="240">
        <v>984.82454086999996</v>
      </c>
      <c r="U13" s="240">
        <v>987.15793813000005</v>
      </c>
      <c r="V13" s="240">
        <v>990.05874224000002</v>
      </c>
      <c r="W13" s="240">
        <v>993.42730078</v>
      </c>
      <c r="X13" s="240">
        <v>999.10711021999998</v>
      </c>
      <c r="Y13" s="240">
        <v>1002.0285553</v>
      </c>
      <c r="Z13" s="240">
        <v>1004.0351324</v>
      </c>
      <c r="AA13" s="240">
        <v>1002.7272594</v>
      </c>
      <c r="AB13" s="240">
        <v>1004.7037874</v>
      </c>
      <c r="AC13" s="240">
        <v>1007.5651341</v>
      </c>
      <c r="AD13" s="240">
        <v>1012.0858786</v>
      </c>
      <c r="AE13" s="240">
        <v>1016.1359288</v>
      </c>
      <c r="AF13" s="240">
        <v>1020.4898635</v>
      </c>
      <c r="AG13" s="240">
        <v>1025.8031582000001</v>
      </c>
      <c r="AH13" s="240">
        <v>1030.2732555</v>
      </c>
      <c r="AI13" s="240">
        <v>1034.5556308</v>
      </c>
      <c r="AJ13" s="240">
        <v>1040.1057072999999</v>
      </c>
      <c r="AK13" s="240">
        <v>1042.9210713</v>
      </c>
      <c r="AL13" s="240">
        <v>1044.4571458</v>
      </c>
      <c r="AM13" s="240">
        <v>1041.7486895</v>
      </c>
      <c r="AN13" s="240">
        <v>1042.9501163</v>
      </c>
      <c r="AO13" s="240">
        <v>1045.0961847000001</v>
      </c>
      <c r="AP13" s="240">
        <v>1049.9267379</v>
      </c>
      <c r="AQ13" s="240">
        <v>1052.6572071999999</v>
      </c>
      <c r="AR13" s="240">
        <v>1055.0274357999999</v>
      </c>
      <c r="AS13" s="240">
        <v>1057.0706098999999</v>
      </c>
      <c r="AT13" s="240">
        <v>1058.6954673</v>
      </c>
      <c r="AU13" s="240">
        <v>1059.9351942000001</v>
      </c>
      <c r="AV13" s="240">
        <v>1059.5890603</v>
      </c>
      <c r="AW13" s="240">
        <v>1060.9590741</v>
      </c>
      <c r="AX13" s="240">
        <v>1062.8445052</v>
      </c>
      <c r="AY13" s="240">
        <v>1065.6768026</v>
      </c>
      <c r="AZ13" s="240">
        <v>1068.2694816999999</v>
      </c>
      <c r="BA13" s="333">
        <v>1071.0540000000001</v>
      </c>
      <c r="BB13" s="333">
        <v>1074.1479999999999</v>
      </c>
      <c r="BC13" s="333">
        <v>1077.2280000000001</v>
      </c>
      <c r="BD13" s="333">
        <v>1080.4110000000001</v>
      </c>
      <c r="BE13" s="333">
        <v>1083.769</v>
      </c>
      <c r="BF13" s="333">
        <v>1087.107</v>
      </c>
      <c r="BG13" s="333">
        <v>1090.4960000000001</v>
      </c>
      <c r="BH13" s="333">
        <v>1094.277</v>
      </c>
      <c r="BI13" s="333">
        <v>1097.511</v>
      </c>
      <c r="BJ13" s="333">
        <v>1100.54</v>
      </c>
      <c r="BK13" s="333">
        <v>1102.8579999999999</v>
      </c>
      <c r="BL13" s="333">
        <v>1105.855</v>
      </c>
      <c r="BM13" s="333">
        <v>1109.0260000000001</v>
      </c>
      <c r="BN13" s="333">
        <v>1112.616</v>
      </c>
      <c r="BO13" s="333">
        <v>1115.95</v>
      </c>
      <c r="BP13" s="333">
        <v>1119.2739999999999</v>
      </c>
      <c r="BQ13" s="333">
        <v>1122.8219999999999</v>
      </c>
      <c r="BR13" s="333">
        <v>1125.9490000000001</v>
      </c>
      <c r="BS13" s="333">
        <v>1128.8910000000001</v>
      </c>
      <c r="BT13" s="333">
        <v>1131.646</v>
      </c>
      <c r="BU13" s="333">
        <v>1134.2149999999999</v>
      </c>
      <c r="BV13" s="333">
        <v>1136.598</v>
      </c>
    </row>
    <row r="14" spans="1:74" ht="11.1" customHeight="1" x14ac:dyDescent="0.2">
      <c r="A14" s="148" t="s">
        <v>920</v>
      </c>
      <c r="B14" s="210" t="s">
        <v>596</v>
      </c>
      <c r="C14" s="240">
        <v>2692.5655001</v>
      </c>
      <c r="D14" s="240">
        <v>2700.8987731000002</v>
      </c>
      <c r="E14" s="240">
        <v>2707.5320520999999</v>
      </c>
      <c r="F14" s="240">
        <v>2711.2494268999999</v>
      </c>
      <c r="G14" s="240">
        <v>2715.3946504999999</v>
      </c>
      <c r="H14" s="240">
        <v>2718.7518126999998</v>
      </c>
      <c r="I14" s="240">
        <v>2718.1485907000001</v>
      </c>
      <c r="J14" s="240">
        <v>2722.3088723000001</v>
      </c>
      <c r="K14" s="240">
        <v>2728.0603345</v>
      </c>
      <c r="L14" s="240">
        <v>2742.5621605000001</v>
      </c>
      <c r="M14" s="240">
        <v>2746.1265969999999</v>
      </c>
      <c r="N14" s="240">
        <v>2745.9128268999998</v>
      </c>
      <c r="O14" s="240">
        <v>2731.9092875000001</v>
      </c>
      <c r="P14" s="240">
        <v>2731.6477765</v>
      </c>
      <c r="Q14" s="240">
        <v>2735.1167309000002</v>
      </c>
      <c r="R14" s="240">
        <v>2746.3773876</v>
      </c>
      <c r="S14" s="240">
        <v>2754.2613455999999</v>
      </c>
      <c r="T14" s="240">
        <v>2762.8298417000001</v>
      </c>
      <c r="U14" s="240">
        <v>2769.2885781</v>
      </c>
      <c r="V14" s="240">
        <v>2781.3218735</v>
      </c>
      <c r="W14" s="240">
        <v>2796.1354302</v>
      </c>
      <c r="X14" s="240">
        <v>2829.7331168999999</v>
      </c>
      <c r="Y14" s="240">
        <v>2838.1042945999998</v>
      </c>
      <c r="Z14" s="240">
        <v>2837.2528318999998</v>
      </c>
      <c r="AA14" s="240">
        <v>2806.1614279</v>
      </c>
      <c r="AB14" s="240">
        <v>2802.6276604999998</v>
      </c>
      <c r="AC14" s="240">
        <v>2805.6342285999999</v>
      </c>
      <c r="AD14" s="240">
        <v>2823.4122766</v>
      </c>
      <c r="AE14" s="240">
        <v>2833.3261573</v>
      </c>
      <c r="AF14" s="240">
        <v>2843.6070153000001</v>
      </c>
      <c r="AG14" s="240">
        <v>2857.7064503000001</v>
      </c>
      <c r="AH14" s="240">
        <v>2866.1325627000001</v>
      </c>
      <c r="AI14" s="240">
        <v>2872.3369524</v>
      </c>
      <c r="AJ14" s="240">
        <v>2869.0186254</v>
      </c>
      <c r="AK14" s="240">
        <v>2876.2553149</v>
      </c>
      <c r="AL14" s="240">
        <v>2886.7460270000001</v>
      </c>
      <c r="AM14" s="240">
        <v>2905.6515278000002</v>
      </c>
      <c r="AN14" s="240">
        <v>2918.7797105</v>
      </c>
      <c r="AO14" s="240">
        <v>2931.2913413000001</v>
      </c>
      <c r="AP14" s="240">
        <v>2945.2422907999999</v>
      </c>
      <c r="AQ14" s="240">
        <v>2954.9789145999998</v>
      </c>
      <c r="AR14" s="240">
        <v>2962.5570834999999</v>
      </c>
      <c r="AS14" s="240">
        <v>2966.7343638000002</v>
      </c>
      <c r="AT14" s="240">
        <v>2970.9274476999999</v>
      </c>
      <c r="AU14" s="240">
        <v>2973.8939016999998</v>
      </c>
      <c r="AV14" s="240">
        <v>2972.0624250999999</v>
      </c>
      <c r="AW14" s="240">
        <v>2975.2540947000002</v>
      </c>
      <c r="AX14" s="240">
        <v>2979.8976097999998</v>
      </c>
      <c r="AY14" s="240">
        <v>2987.4199631000001</v>
      </c>
      <c r="AZ14" s="240">
        <v>2993.8969247999999</v>
      </c>
      <c r="BA14" s="333">
        <v>3000.7550000000001</v>
      </c>
      <c r="BB14" s="333">
        <v>3008.1790000000001</v>
      </c>
      <c r="BC14" s="333">
        <v>3015.663</v>
      </c>
      <c r="BD14" s="333">
        <v>3023.3910000000001</v>
      </c>
      <c r="BE14" s="333">
        <v>3031.4250000000002</v>
      </c>
      <c r="BF14" s="333">
        <v>3039.5949999999998</v>
      </c>
      <c r="BG14" s="333">
        <v>3047.962</v>
      </c>
      <c r="BH14" s="333">
        <v>3057.1759999999999</v>
      </c>
      <c r="BI14" s="333">
        <v>3065.4540000000002</v>
      </c>
      <c r="BJ14" s="333">
        <v>3073.4430000000002</v>
      </c>
      <c r="BK14" s="333">
        <v>3080.75</v>
      </c>
      <c r="BL14" s="333">
        <v>3088.4589999999998</v>
      </c>
      <c r="BM14" s="333">
        <v>3096.1759999999999</v>
      </c>
      <c r="BN14" s="333">
        <v>3103.9969999999998</v>
      </c>
      <c r="BO14" s="333">
        <v>3111.6579999999999</v>
      </c>
      <c r="BP14" s="333">
        <v>3119.2559999999999</v>
      </c>
      <c r="BQ14" s="333">
        <v>3127.3029999999999</v>
      </c>
      <c r="BR14" s="333">
        <v>3134.3870000000002</v>
      </c>
      <c r="BS14" s="333">
        <v>3141.0210000000002</v>
      </c>
      <c r="BT14" s="333">
        <v>3147.2060000000001</v>
      </c>
      <c r="BU14" s="333">
        <v>3152.9409999999998</v>
      </c>
      <c r="BV14" s="333">
        <v>3158.2260000000001</v>
      </c>
    </row>
    <row r="15" spans="1:74" ht="11.1" customHeight="1" x14ac:dyDescent="0.2">
      <c r="A15" s="148"/>
      <c r="B15" s="168" t="s">
        <v>1269</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921</v>
      </c>
      <c r="B16" s="210" t="s">
        <v>589</v>
      </c>
      <c r="C16" s="258">
        <v>100.52130493</v>
      </c>
      <c r="D16" s="258">
        <v>100.68980055999999</v>
      </c>
      <c r="E16" s="258">
        <v>100.70306658</v>
      </c>
      <c r="F16" s="258">
        <v>100.3948496</v>
      </c>
      <c r="G16" s="258">
        <v>100.22234645</v>
      </c>
      <c r="H16" s="258">
        <v>100.01930374</v>
      </c>
      <c r="I16" s="258">
        <v>99.614093299999993</v>
      </c>
      <c r="J16" s="258">
        <v>99.478692589000005</v>
      </c>
      <c r="K16" s="258">
        <v>99.441473438000003</v>
      </c>
      <c r="L16" s="258">
        <v>99.601831997999994</v>
      </c>
      <c r="M16" s="258">
        <v>99.686428857999999</v>
      </c>
      <c r="N16" s="258">
        <v>99.794660167000004</v>
      </c>
      <c r="O16" s="258">
        <v>100.05526786999999</v>
      </c>
      <c r="P16" s="258">
        <v>100.11421162000001</v>
      </c>
      <c r="Q16" s="258">
        <v>100.10023336</v>
      </c>
      <c r="R16" s="258">
        <v>99.900836626</v>
      </c>
      <c r="S16" s="258">
        <v>99.825386715999997</v>
      </c>
      <c r="T16" s="258">
        <v>99.761387155999998</v>
      </c>
      <c r="U16" s="258">
        <v>99.652010204999996</v>
      </c>
      <c r="V16" s="258">
        <v>99.653532150999993</v>
      </c>
      <c r="W16" s="258">
        <v>99.709125252999996</v>
      </c>
      <c r="X16" s="258">
        <v>99.980950336000006</v>
      </c>
      <c r="Y16" s="258">
        <v>100.02306513000001</v>
      </c>
      <c r="Z16" s="258">
        <v>99.997630461</v>
      </c>
      <c r="AA16" s="258">
        <v>99.618624776999994</v>
      </c>
      <c r="AB16" s="258">
        <v>99.672607346000007</v>
      </c>
      <c r="AC16" s="258">
        <v>99.873556617999995</v>
      </c>
      <c r="AD16" s="258">
        <v>100.4800391</v>
      </c>
      <c r="AE16" s="258">
        <v>100.78099689</v>
      </c>
      <c r="AF16" s="258">
        <v>101.03499651</v>
      </c>
      <c r="AG16" s="258">
        <v>101.17063038000001</v>
      </c>
      <c r="AH16" s="258">
        <v>101.38426932</v>
      </c>
      <c r="AI16" s="258">
        <v>101.60450575</v>
      </c>
      <c r="AJ16" s="258">
        <v>101.9922291</v>
      </c>
      <c r="AK16" s="258">
        <v>102.10499344999999</v>
      </c>
      <c r="AL16" s="258">
        <v>102.10368823</v>
      </c>
      <c r="AM16" s="258">
        <v>101.68799462</v>
      </c>
      <c r="AN16" s="258">
        <v>101.68378935</v>
      </c>
      <c r="AO16" s="258">
        <v>101.79075361</v>
      </c>
      <c r="AP16" s="258">
        <v>102.04860266999999</v>
      </c>
      <c r="AQ16" s="258">
        <v>102.34811953000001</v>
      </c>
      <c r="AR16" s="258">
        <v>102.72901946</v>
      </c>
      <c r="AS16" s="258">
        <v>103.52803836</v>
      </c>
      <c r="AT16" s="258">
        <v>103.81915251</v>
      </c>
      <c r="AU16" s="258">
        <v>103.93909781000001</v>
      </c>
      <c r="AV16" s="258">
        <v>103.68159989999999</v>
      </c>
      <c r="AW16" s="258">
        <v>103.61391327</v>
      </c>
      <c r="AX16" s="258">
        <v>103.52976357</v>
      </c>
      <c r="AY16" s="258">
        <v>103.49482844000001</v>
      </c>
      <c r="AZ16" s="258">
        <v>103.32849435</v>
      </c>
      <c r="BA16" s="346">
        <v>103.0964</v>
      </c>
      <c r="BB16" s="346">
        <v>102.5677</v>
      </c>
      <c r="BC16" s="346">
        <v>102.37739999999999</v>
      </c>
      <c r="BD16" s="346">
        <v>102.29470000000001</v>
      </c>
      <c r="BE16" s="346">
        <v>102.3678</v>
      </c>
      <c r="BF16" s="346">
        <v>102.4639</v>
      </c>
      <c r="BG16" s="346">
        <v>102.6314</v>
      </c>
      <c r="BH16" s="346">
        <v>102.9106</v>
      </c>
      <c r="BI16" s="346">
        <v>103.19029999999999</v>
      </c>
      <c r="BJ16" s="346">
        <v>103.51090000000001</v>
      </c>
      <c r="BK16" s="346">
        <v>104.03879999999999</v>
      </c>
      <c r="BL16" s="346">
        <v>104.3165</v>
      </c>
      <c r="BM16" s="346">
        <v>104.5103</v>
      </c>
      <c r="BN16" s="346">
        <v>104.4057</v>
      </c>
      <c r="BO16" s="346">
        <v>104.5929</v>
      </c>
      <c r="BP16" s="346">
        <v>104.8573</v>
      </c>
      <c r="BQ16" s="346">
        <v>105.31740000000001</v>
      </c>
      <c r="BR16" s="346">
        <v>105.64709999999999</v>
      </c>
      <c r="BS16" s="346">
        <v>105.9652</v>
      </c>
      <c r="BT16" s="346">
        <v>106.2714</v>
      </c>
      <c r="BU16" s="346">
        <v>106.5659</v>
      </c>
      <c r="BV16" s="346">
        <v>106.84869999999999</v>
      </c>
    </row>
    <row r="17" spans="1:74" ht="11.1" customHeight="1" x14ac:dyDescent="0.2">
      <c r="A17" s="148" t="s">
        <v>922</v>
      </c>
      <c r="B17" s="210" t="s">
        <v>623</v>
      </c>
      <c r="C17" s="258">
        <v>100.45404598</v>
      </c>
      <c r="D17" s="258">
        <v>100.64536504</v>
      </c>
      <c r="E17" s="258">
        <v>100.69108955</v>
      </c>
      <c r="F17" s="258">
        <v>100.4493734</v>
      </c>
      <c r="G17" s="258">
        <v>100.31029341</v>
      </c>
      <c r="H17" s="258">
        <v>100.13200347</v>
      </c>
      <c r="I17" s="258">
        <v>99.784794319</v>
      </c>
      <c r="J17" s="258">
        <v>99.625366389999996</v>
      </c>
      <c r="K17" s="258">
        <v>99.524010435999998</v>
      </c>
      <c r="L17" s="258">
        <v>99.478957858000001</v>
      </c>
      <c r="M17" s="258">
        <v>99.495072301999997</v>
      </c>
      <c r="N17" s="258">
        <v>99.570585170000001</v>
      </c>
      <c r="O17" s="258">
        <v>99.886301734</v>
      </c>
      <c r="P17" s="258">
        <v>99.945007494999999</v>
      </c>
      <c r="Q17" s="258">
        <v>99.927507726000002</v>
      </c>
      <c r="R17" s="258">
        <v>99.717899967999998</v>
      </c>
      <c r="S17" s="258">
        <v>99.634915980000002</v>
      </c>
      <c r="T17" s="258">
        <v>99.562653303999994</v>
      </c>
      <c r="U17" s="258">
        <v>99.405265268999997</v>
      </c>
      <c r="V17" s="258">
        <v>99.426330221000001</v>
      </c>
      <c r="W17" s="258">
        <v>99.530001487999996</v>
      </c>
      <c r="X17" s="258">
        <v>99.930867383000006</v>
      </c>
      <c r="Y17" s="258">
        <v>100.03881005</v>
      </c>
      <c r="Z17" s="258">
        <v>100.06841779</v>
      </c>
      <c r="AA17" s="258">
        <v>99.728615961000003</v>
      </c>
      <c r="AB17" s="258">
        <v>99.819859859999994</v>
      </c>
      <c r="AC17" s="258">
        <v>100.05107483</v>
      </c>
      <c r="AD17" s="258">
        <v>100.67252173</v>
      </c>
      <c r="AE17" s="258">
        <v>100.99598321000001</v>
      </c>
      <c r="AF17" s="258">
        <v>101.27172013000001</v>
      </c>
      <c r="AG17" s="258">
        <v>101.43130906</v>
      </c>
      <c r="AH17" s="258">
        <v>101.66291442000001</v>
      </c>
      <c r="AI17" s="258">
        <v>101.89811279</v>
      </c>
      <c r="AJ17" s="258">
        <v>102.29044689</v>
      </c>
      <c r="AK17" s="258">
        <v>102.41767421</v>
      </c>
      <c r="AL17" s="258">
        <v>102.43333749</v>
      </c>
      <c r="AM17" s="258">
        <v>102.05132951</v>
      </c>
      <c r="AN17" s="258">
        <v>102.05844510999999</v>
      </c>
      <c r="AO17" s="258">
        <v>102.16857707</v>
      </c>
      <c r="AP17" s="258">
        <v>102.52940841</v>
      </c>
      <c r="AQ17" s="258">
        <v>102.73481083</v>
      </c>
      <c r="AR17" s="258">
        <v>102.93246736</v>
      </c>
      <c r="AS17" s="258">
        <v>103.2104429</v>
      </c>
      <c r="AT17" s="258">
        <v>103.32655894</v>
      </c>
      <c r="AU17" s="258">
        <v>103.36888039</v>
      </c>
      <c r="AV17" s="258">
        <v>103.2642831</v>
      </c>
      <c r="AW17" s="258">
        <v>103.21385849000001</v>
      </c>
      <c r="AX17" s="258">
        <v>103.14448242</v>
      </c>
      <c r="AY17" s="258">
        <v>103.12260435</v>
      </c>
      <c r="AZ17" s="258">
        <v>102.96548822</v>
      </c>
      <c r="BA17" s="346">
        <v>102.7396</v>
      </c>
      <c r="BB17" s="346">
        <v>102.2278</v>
      </c>
      <c r="BC17" s="346">
        <v>102.0271</v>
      </c>
      <c r="BD17" s="346">
        <v>101.9205</v>
      </c>
      <c r="BE17" s="346">
        <v>101.9285</v>
      </c>
      <c r="BF17" s="346">
        <v>101.9945</v>
      </c>
      <c r="BG17" s="346">
        <v>102.13930000000001</v>
      </c>
      <c r="BH17" s="346">
        <v>102.4188</v>
      </c>
      <c r="BI17" s="346">
        <v>102.67870000000001</v>
      </c>
      <c r="BJ17" s="346">
        <v>102.9752</v>
      </c>
      <c r="BK17" s="346">
        <v>103.4657</v>
      </c>
      <c r="BL17" s="346">
        <v>103.7174</v>
      </c>
      <c r="BM17" s="346">
        <v>103.88760000000001</v>
      </c>
      <c r="BN17" s="346">
        <v>103.7573</v>
      </c>
      <c r="BO17" s="346">
        <v>103.9289</v>
      </c>
      <c r="BP17" s="346">
        <v>104.1833</v>
      </c>
      <c r="BQ17" s="346">
        <v>104.63809999999999</v>
      </c>
      <c r="BR17" s="346">
        <v>104.9701</v>
      </c>
      <c r="BS17" s="346">
        <v>105.29689999999999</v>
      </c>
      <c r="BT17" s="346">
        <v>105.61839999999999</v>
      </c>
      <c r="BU17" s="346">
        <v>105.93470000000001</v>
      </c>
      <c r="BV17" s="346">
        <v>106.2456</v>
      </c>
    </row>
    <row r="18" spans="1:74" ht="11.1" customHeight="1" x14ac:dyDescent="0.2">
      <c r="A18" s="148" t="s">
        <v>923</v>
      </c>
      <c r="B18" s="210" t="s">
        <v>590</v>
      </c>
      <c r="C18" s="258">
        <v>99.049439488000004</v>
      </c>
      <c r="D18" s="258">
        <v>99.502963786999999</v>
      </c>
      <c r="E18" s="258">
        <v>99.821901056000002</v>
      </c>
      <c r="F18" s="258">
        <v>99.890983621000004</v>
      </c>
      <c r="G18" s="258">
        <v>100.02719759</v>
      </c>
      <c r="H18" s="258">
        <v>100.11527528000001</v>
      </c>
      <c r="I18" s="258">
        <v>100.06141301</v>
      </c>
      <c r="J18" s="258">
        <v>100.12357093</v>
      </c>
      <c r="K18" s="258">
        <v>100.20794533</v>
      </c>
      <c r="L18" s="258">
        <v>100.25586296</v>
      </c>
      <c r="M18" s="258">
        <v>100.42867529999999</v>
      </c>
      <c r="N18" s="258">
        <v>100.6677091</v>
      </c>
      <c r="O18" s="258">
        <v>101.20023322</v>
      </c>
      <c r="P18" s="258">
        <v>101.40125826000001</v>
      </c>
      <c r="Q18" s="258">
        <v>101.49805310000001</v>
      </c>
      <c r="R18" s="258">
        <v>101.34429596</v>
      </c>
      <c r="S18" s="258">
        <v>101.34237172</v>
      </c>
      <c r="T18" s="258">
        <v>101.3459586</v>
      </c>
      <c r="U18" s="258">
        <v>101.20426843</v>
      </c>
      <c r="V18" s="258">
        <v>101.3319687</v>
      </c>
      <c r="W18" s="258">
        <v>101.57827124000001</v>
      </c>
      <c r="X18" s="258">
        <v>102.17645276</v>
      </c>
      <c r="Y18" s="258">
        <v>102.48500229</v>
      </c>
      <c r="Z18" s="258">
        <v>102.73719654</v>
      </c>
      <c r="AA18" s="258">
        <v>102.68498276</v>
      </c>
      <c r="AB18" s="258">
        <v>103.01050604</v>
      </c>
      <c r="AC18" s="258">
        <v>103.46571362</v>
      </c>
      <c r="AD18" s="258">
        <v>104.30406429</v>
      </c>
      <c r="AE18" s="258">
        <v>104.82854636</v>
      </c>
      <c r="AF18" s="258">
        <v>105.29261863000001</v>
      </c>
      <c r="AG18" s="258">
        <v>105.59773095</v>
      </c>
      <c r="AH18" s="258">
        <v>106.01489621</v>
      </c>
      <c r="AI18" s="258">
        <v>106.44556428</v>
      </c>
      <c r="AJ18" s="258">
        <v>107.05005088</v>
      </c>
      <c r="AK18" s="258">
        <v>107.38748775000001</v>
      </c>
      <c r="AL18" s="258">
        <v>107.61819061</v>
      </c>
      <c r="AM18" s="258">
        <v>107.53715151999999</v>
      </c>
      <c r="AN18" s="258">
        <v>107.70814235</v>
      </c>
      <c r="AO18" s="258">
        <v>107.92615515</v>
      </c>
      <c r="AP18" s="258">
        <v>108.23399308</v>
      </c>
      <c r="AQ18" s="258">
        <v>108.51394744</v>
      </c>
      <c r="AR18" s="258">
        <v>108.80882140999999</v>
      </c>
      <c r="AS18" s="258">
        <v>109.2246</v>
      </c>
      <c r="AT18" s="258">
        <v>109.46982439999999</v>
      </c>
      <c r="AU18" s="258">
        <v>109.65047964</v>
      </c>
      <c r="AV18" s="258">
        <v>109.76510688</v>
      </c>
      <c r="AW18" s="258">
        <v>109.81771791</v>
      </c>
      <c r="AX18" s="258">
        <v>109.80685389999999</v>
      </c>
      <c r="AY18" s="258">
        <v>109.73886045</v>
      </c>
      <c r="AZ18" s="258">
        <v>109.59628716</v>
      </c>
      <c r="BA18" s="346">
        <v>109.38549999999999</v>
      </c>
      <c r="BB18" s="346">
        <v>108.9023</v>
      </c>
      <c r="BC18" s="346">
        <v>108.7081</v>
      </c>
      <c r="BD18" s="346">
        <v>108.5988</v>
      </c>
      <c r="BE18" s="346">
        <v>108.5333</v>
      </c>
      <c r="BF18" s="346">
        <v>108.6246</v>
      </c>
      <c r="BG18" s="346">
        <v>108.8317</v>
      </c>
      <c r="BH18" s="346">
        <v>109.2666</v>
      </c>
      <c r="BI18" s="346">
        <v>109.6211</v>
      </c>
      <c r="BJ18" s="346">
        <v>110.0072</v>
      </c>
      <c r="BK18" s="346">
        <v>110.6121</v>
      </c>
      <c r="BL18" s="346">
        <v>110.9212</v>
      </c>
      <c r="BM18" s="346">
        <v>111.1216</v>
      </c>
      <c r="BN18" s="346">
        <v>110.95140000000001</v>
      </c>
      <c r="BO18" s="346">
        <v>111.13079999999999</v>
      </c>
      <c r="BP18" s="346">
        <v>111.3981</v>
      </c>
      <c r="BQ18" s="346">
        <v>111.86879999999999</v>
      </c>
      <c r="BR18" s="346">
        <v>112.2248</v>
      </c>
      <c r="BS18" s="346">
        <v>112.58159999999999</v>
      </c>
      <c r="BT18" s="346">
        <v>112.9395</v>
      </c>
      <c r="BU18" s="346">
        <v>113.29819999999999</v>
      </c>
      <c r="BV18" s="346">
        <v>113.6579</v>
      </c>
    </row>
    <row r="19" spans="1:74" ht="11.1" customHeight="1" x14ac:dyDescent="0.2">
      <c r="A19" s="148" t="s">
        <v>924</v>
      </c>
      <c r="B19" s="210" t="s">
        <v>591</v>
      </c>
      <c r="C19" s="258">
        <v>99.578724558000005</v>
      </c>
      <c r="D19" s="258">
        <v>99.927795501000006</v>
      </c>
      <c r="E19" s="258">
        <v>100.12928871</v>
      </c>
      <c r="F19" s="258">
        <v>100.03018591</v>
      </c>
      <c r="G19" s="258">
        <v>100.05128734</v>
      </c>
      <c r="H19" s="258">
        <v>100.03957473</v>
      </c>
      <c r="I19" s="258">
        <v>99.883952418999996</v>
      </c>
      <c r="J19" s="258">
        <v>99.889933495999998</v>
      </c>
      <c r="K19" s="258">
        <v>99.946422291999994</v>
      </c>
      <c r="L19" s="258">
        <v>100.05251545</v>
      </c>
      <c r="M19" s="258">
        <v>100.2106972</v>
      </c>
      <c r="N19" s="258">
        <v>100.42006419000001</v>
      </c>
      <c r="O19" s="258">
        <v>100.88045787</v>
      </c>
      <c r="P19" s="258">
        <v>101.04231425</v>
      </c>
      <c r="Q19" s="258">
        <v>101.10547479</v>
      </c>
      <c r="R19" s="258">
        <v>100.93624764</v>
      </c>
      <c r="S19" s="258">
        <v>100.90228538</v>
      </c>
      <c r="T19" s="258">
        <v>100.86989616</v>
      </c>
      <c r="U19" s="258">
        <v>100.69579868</v>
      </c>
      <c r="V19" s="258">
        <v>100.77401652</v>
      </c>
      <c r="W19" s="258">
        <v>100.96126838000001</v>
      </c>
      <c r="X19" s="258">
        <v>101.48887968</v>
      </c>
      <c r="Y19" s="258">
        <v>101.72070549999999</v>
      </c>
      <c r="Z19" s="258">
        <v>101.88807127</v>
      </c>
      <c r="AA19" s="258">
        <v>101.69947746</v>
      </c>
      <c r="AB19" s="258">
        <v>101.95654777999999</v>
      </c>
      <c r="AC19" s="258">
        <v>102.36778271999999</v>
      </c>
      <c r="AD19" s="258">
        <v>103.23639222</v>
      </c>
      <c r="AE19" s="258">
        <v>103.72854888000001</v>
      </c>
      <c r="AF19" s="258">
        <v>104.14746269</v>
      </c>
      <c r="AG19" s="258">
        <v>104.36499726</v>
      </c>
      <c r="AH19" s="258">
        <v>104.7335276</v>
      </c>
      <c r="AI19" s="258">
        <v>105.12491733</v>
      </c>
      <c r="AJ19" s="258">
        <v>105.81442051000001</v>
      </c>
      <c r="AK19" s="258">
        <v>106.04508851</v>
      </c>
      <c r="AL19" s="258">
        <v>106.09217537000001</v>
      </c>
      <c r="AM19" s="258">
        <v>105.62936372</v>
      </c>
      <c r="AN19" s="258">
        <v>105.55402635999999</v>
      </c>
      <c r="AO19" s="258">
        <v>105.53984591</v>
      </c>
      <c r="AP19" s="258">
        <v>105.56899271</v>
      </c>
      <c r="AQ19" s="258">
        <v>105.69049832</v>
      </c>
      <c r="AR19" s="258">
        <v>105.88653309</v>
      </c>
      <c r="AS19" s="258">
        <v>106.3579503</v>
      </c>
      <c r="AT19" s="258">
        <v>106.55240342</v>
      </c>
      <c r="AU19" s="258">
        <v>106.67074574</v>
      </c>
      <c r="AV19" s="258">
        <v>106.65987149</v>
      </c>
      <c r="AW19" s="258">
        <v>106.66582153</v>
      </c>
      <c r="AX19" s="258">
        <v>106.6354901</v>
      </c>
      <c r="AY19" s="258">
        <v>106.58197762</v>
      </c>
      <c r="AZ19" s="258">
        <v>106.46925793</v>
      </c>
      <c r="BA19" s="346">
        <v>106.3104</v>
      </c>
      <c r="BB19" s="346">
        <v>105.9271</v>
      </c>
      <c r="BC19" s="346">
        <v>105.8099</v>
      </c>
      <c r="BD19" s="346">
        <v>105.7803</v>
      </c>
      <c r="BE19" s="346">
        <v>105.85380000000001</v>
      </c>
      <c r="BF19" s="346">
        <v>105.9879</v>
      </c>
      <c r="BG19" s="346">
        <v>106.1981</v>
      </c>
      <c r="BH19" s="346">
        <v>106.53019999999999</v>
      </c>
      <c r="BI19" s="346">
        <v>106.8579</v>
      </c>
      <c r="BJ19" s="346">
        <v>107.2272</v>
      </c>
      <c r="BK19" s="346">
        <v>107.8201</v>
      </c>
      <c r="BL19" s="346">
        <v>108.136</v>
      </c>
      <c r="BM19" s="346">
        <v>108.3569</v>
      </c>
      <c r="BN19" s="346">
        <v>108.25069999999999</v>
      </c>
      <c r="BO19" s="346">
        <v>108.4556</v>
      </c>
      <c r="BP19" s="346">
        <v>108.7396</v>
      </c>
      <c r="BQ19" s="346">
        <v>109.2165</v>
      </c>
      <c r="BR19" s="346">
        <v>109.57299999999999</v>
      </c>
      <c r="BS19" s="346">
        <v>109.923</v>
      </c>
      <c r="BT19" s="346">
        <v>110.26649999999999</v>
      </c>
      <c r="BU19" s="346">
        <v>110.6036</v>
      </c>
      <c r="BV19" s="346">
        <v>110.9342</v>
      </c>
    </row>
    <row r="20" spans="1:74" ht="11.1" customHeight="1" x14ac:dyDescent="0.2">
      <c r="A20" s="148" t="s">
        <v>925</v>
      </c>
      <c r="B20" s="210" t="s">
        <v>592</v>
      </c>
      <c r="C20" s="258">
        <v>99.928316523999996</v>
      </c>
      <c r="D20" s="258">
        <v>100.21566362</v>
      </c>
      <c r="E20" s="258">
        <v>100.33742879</v>
      </c>
      <c r="F20" s="258">
        <v>100.10082891</v>
      </c>
      <c r="G20" s="258">
        <v>100.03601756</v>
      </c>
      <c r="H20" s="258">
        <v>99.950211621999998</v>
      </c>
      <c r="I20" s="258">
        <v>99.700951314999998</v>
      </c>
      <c r="J20" s="258">
        <v>99.680001043999994</v>
      </c>
      <c r="K20" s="258">
        <v>99.744901025000004</v>
      </c>
      <c r="L20" s="258">
        <v>99.985915793999993</v>
      </c>
      <c r="M20" s="258">
        <v>100.15481787</v>
      </c>
      <c r="N20" s="258">
        <v>100.34187180000001</v>
      </c>
      <c r="O20" s="258">
        <v>100.67723623000001</v>
      </c>
      <c r="P20" s="258">
        <v>100.80297486000001</v>
      </c>
      <c r="Q20" s="258">
        <v>100.84924636</v>
      </c>
      <c r="R20" s="258">
        <v>100.6662675</v>
      </c>
      <c r="S20" s="258">
        <v>100.66594214</v>
      </c>
      <c r="T20" s="258">
        <v>100.69848706000001</v>
      </c>
      <c r="U20" s="258">
        <v>100.72040929000001</v>
      </c>
      <c r="V20" s="258">
        <v>100.85131448</v>
      </c>
      <c r="W20" s="258">
        <v>101.04770966</v>
      </c>
      <c r="X20" s="258">
        <v>101.4685547</v>
      </c>
      <c r="Y20" s="258">
        <v>101.67670998</v>
      </c>
      <c r="Z20" s="258">
        <v>101.83113536</v>
      </c>
      <c r="AA20" s="258">
        <v>101.63382482</v>
      </c>
      <c r="AB20" s="258">
        <v>101.90429492</v>
      </c>
      <c r="AC20" s="258">
        <v>102.34453963</v>
      </c>
      <c r="AD20" s="258">
        <v>103.25149478</v>
      </c>
      <c r="AE20" s="258">
        <v>103.80858684</v>
      </c>
      <c r="AF20" s="258">
        <v>104.31275164</v>
      </c>
      <c r="AG20" s="258">
        <v>104.7242548</v>
      </c>
      <c r="AH20" s="258">
        <v>105.15236586</v>
      </c>
      <c r="AI20" s="258">
        <v>105.55735043</v>
      </c>
      <c r="AJ20" s="258">
        <v>106.07556735999999</v>
      </c>
      <c r="AK20" s="258">
        <v>106.33202984</v>
      </c>
      <c r="AL20" s="258">
        <v>106.46309673</v>
      </c>
      <c r="AM20" s="258">
        <v>106.22564319999999</v>
      </c>
      <c r="AN20" s="258">
        <v>106.28826248</v>
      </c>
      <c r="AO20" s="258">
        <v>106.40782976</v>
      </c>
      <c r="AP20" s="258">
        <v>106.56937763000001</v>
      </c>
      <c r="AQ20" s="258">
        <v>106.81406646000001</v>
      </c>
      <c r="AR20" s="258">
        <v>107.12692885</v>
      </c>
      <c r="AS20" s="258">
        <v>107.69000401</v>
      </c>
      <c r="AT20" s="258">
        <v>108.00268409</v>
      </c>
      <c r="AU20" s="258">
        <v>108.2470083</v>
      </c>
      <c r="AV20" s="258">
        <v>108.41615394999999</v>
      </c>
      <c r="AW20" s="258">
        <v>108.52888344</v>
      </c>
      <c r="AX20" s="258">
        <v>108.57837408</v>
      </c>
      <c r="AY20" s="258">
        <v>108.5930912</v>
      </c>
      <c r="AZ20" s="258">
        <v>108.49475514</v>
      </c>
      <c r="BA20" s="346">
        <v>108.31180000000001</v>
      </c>
      <c r="BB20" s="346">
        <v>107.7979</v>
      </c>
      <c r="BC20" s="346">
        <v>107.6306</v>
      </c>
      <c r="BD20" s="346">
        <v>107.5635</v>
      </c>
      <c r="BE20" s="346">
        <v>107.6233</v>
      </c>
      <c r="BF20" s="346">
        <v>107.73650000000001</v>
      </c>
      <c r="BG20" s="346">
        <v>107.9298</v>
      </c>
      <c r="BH20" s="346">
        <v>108.26430000000001</v>
      </c>
      <c r="BI20" s="346">
        <v>108.5719</v>
      </c>
      <c r="BJ20" s="346">
        <v>108.91379999999999</v>
      </c>
      <c r="BK20" s="346">
        <v>109.4623</v>
      </c>
      <c r="BL20" s="346">
        <v>109.7433</v>
      </c>
      <c r="BM20" s="346">
        <v>109.9294</v>
      </c>
      <c r="BN20" s="346">
        <v>109.7822</v>
      </c>
      <c r="BO20" s="346">
        <v>109.9568</v>
      </c>
      <c r="BP20" s="346">
        <v>110.2152</v>
      </c>
      <c r="BQ20" s="346">
        <v>110.6793</v>
      </c>
      <c r="BR20" s="346">
        <v>111.0134</v>
      </c>
      <c r="BS20" s="346">
        <v>111.3395</v>
      </c>
      <c r="BT20" s="346">
        <v>111.65779999999999</v>
      </c>
      <c r="BU20" s="346">
        <v>111.9682</v>
      </c>
      <c r="BV20" s="346">
        <v>112.2706</v>
      </c>
    </row>
    <row r="21" spans="1:74" ht="11.1" customHeight="1" x14ac:dyDescent="0.2">
      <c r="A21" s="148" t="s">
        <v>926</v>
      </c>
      <c r="B21" s="210" t="s">
        <v>593</v>
      </c>
      <c r="C21" s="258">
        <v>98.441471328999995</v>
      </c>
      <c r="D21" s="258">
        <v>98.908171068000001</v>
      </c>
      <c r="E21" s="258">
        <v>99.303367123000001</v>
      </c>
      <c r="F21" s="258">
        <v>99.608442425999996</v>
      </c>
      <c r="G21" s="258">
        <v>99.874593912999998</v>
      </c>
      <c r="H21" s="258">
        <v>100.08320452</v>
      </c>
      <c r="I21" s="258">
        <v>100.1212608</v>
      </c>
      <c r="J21" s="258">
        <v>100.29954970999999</v>
      </c>
      <c r="K21" s="258">
        <v>100.50505782</v>
      </c>
      <c r="L21" s="258">
        <v>100.76864286</v>
      </c>
      <c r="M21" s="258">
        <v>101.00544605</v>
      </c>
      <c r="N21" s="258">
        <v>101.24632513</v>
      </c>
      <c r="O21" s="258">
        <v>101.61195483</v>
      </c>
      <c r="P21" s="258">
        <v>101.77047965</v>
      </c>
      <c r="Q21" s="258">
        <v>101.84257431</v>
      </c>
      <c r="R21" s="258">
        <v>101.66529056</v>
      </c>
      <c r="S21" s="258">
        <v>101.68673612000001</v>
      </c>
      <c r="T21" s="258">
        <v>101.74396271000001</v>
      </c>
      <c r="U21" s="258">
        <v>101.75827322000001</v>
      </c>
      <c r="V21" s="258">
        <v>101.94608474</v>
      </c>
      <c r="W21" s="258">
        <v>102.22870014999999</v>
      </c>
      <c r="X21" s="258">
        <v>102.83017859</v>
      </c>
      <c r="Y21" s="258">
        <v>103.13435741000001</v>
      </c>
      <c r="Z21" s="258">
        <v>103.36529576</v>
      </c>
      <c r="AA21" s="258">
        <v>103.26118912</v>
      </c>
      <c r="AB21" s="258">
        <v>103.54199991</v>
      </c>
      <c r="AC21" s="258">
        <v>103.94592360999999</v>
      </c>
      <c r="AD21" s="258">
        <v>104.63080324000001</v>
      </c>
      <c r="AE21" s="258">
        <v>105.16257052</v>
      </c>
      <c r="AF21" s="258">
        <v>105.69906845</v>
      </c>
      <c r="AG21" s="258">
        <v>106.32593902000001</v>
      </c>
      <c r="AH21" s="258">
        <v>106.80766679</v>
      </c>
      <c r="AI21" s="258">
        <v>107.22989373</v>
      </c>
      <c r="AJ21" s="258">
        <v>107.66060653</v>
      </c>
      <c r="AK21" s="258">
        <v>107.91284182</v>
      </c>
      <c r="AL21" s="258">
        <v>108.05458628</v>
      </c>
      <c r="AM21" s="258">
        <v>107.92211998000001</v>
      </c>
      <c r="AN21" s="258">
        <v>107.96567272999999</v>
      </c>
      <c r="AO21" s="258">
        <v>108.02152460000001</v>
      </c>
      <c r="AP21" s="258">
        <v>107.93716882</v>
      </c>
      <c r="AQ21" s="258">
        <v>108.13199899</v>
      </c>
      <c r="AR21" s="258">
        <v>108.45350835000001</v>
      </c>
      <c r="AS21" s="258">
        <v>109.17629621</v>
      </c>
      <c r="AT21" s="258">
        <v>109.54521446</v>
      </c>
      <c r="AU21" s="258">
        <v>109.83486241999999</v>
      </c>
      <c r="AV21" s="258">
        <v>110.05863673</v>
      </c>
      <c r="AW21" s="258">
        <v>110.17969662</v>
      </c>
      <c r="AX21" s="258">
        <v>110.21143875</v>
      </c>
      <c r="AY21" s="258">
        <v>110.11597456</v>
      </c>
      <c r="AZ21" s="258">
        <v>109.99749754</v>
      </c>
      <c r="BA21" s="346">
        <v>109.8181</v>
      </c>
      <c r="BB21" s="346">
        <v>109.39190000000001</v>
      </c>
      <c r="BC21" s="346">
        <v>109.2302</v>
      </c>
      <c r="BD21" s="346">
        <v>109.14700000000001</v>
      </c>
      <c r="BE21" s="346">
        <v>109.131</v>
      </c>
      <c r="BF21" s="346">
        <v>109.2136</v>
      </c>
      <c r="BG21" s="346">
        <v>109.38330000000001</v>
      </c>
      <c r="BH21" s="346">
        <v>109.6983</v>
      </c>
      <c r="BI21" s="346">
        <v>109.99850000000001</v>
      </c>
      <c r="BJ21" s="346">
        <v>110.34220000000001</v>
      </c>
      <c r="BK21" s="346">
        <v>110.9093</v>
      </c>
      <c r="BL21" s="346">
        <v>111.20489999999999</v>
      </c>
      <c r="BM21" s="346">
        <v>111.4091</v>
      </c>
      <c r="BN21" s="346">
        <v>111.2908</v>
      </c>
      <c r="BO21" s="346">
        <v>111.4854</v>
      </c>
      <c r="BP21" s="346">
        <v>111.7617</v>
      </c>
      <c r="BQ21" s="346">
        <v>112.2368</v>
      </c>
      <c r="BR21" s="346">
        <v>112.5891</v>
      </c>
      <c r="BS21" s="346">
        <v>112.9355</v>
      </c>
      <c r="BT21" s="346">
        <v>113.2761</v>
      </c>
      <c r="BU21" s="346">
        <v>113.61069999999999</v>
      </c>
      <c r="BV21" s="346">
        <v>113.9395</v>
      </c>
    </row>
    <row r="22" spans="1:74" ht="11.1" customHeight="1" x14ac:dyDescent="0.2">
      <c r="A22" s="148" t="s">
        <v>927</v>
      </c>
      <c r="B22" s="210" t="s">
        <v>594</v>
      </c>
      <c r="C22" s="258">
        <v>99.241337762000001</v>
      </c>
      <c r="D22" s="258">
        <v>99.633081658999998</v>
      </c>
      <c r="E22" s="258">
        <v>99.907789730999994</v>
      </c>
      <c r="F22" s="258">
        <v>99.984395977999995</v>
      </c>
      <c r="G22" s="258">
        <v>100.0858319</v>
      </c>
      <c r="H22" s="258">
        <v>100.13103149</v>
      </c>
      <c r="I22" s="258">
        <v>99.991790291000001</v>
      </c>
      <c r="J22" s="258">
        <v>100.02067058999999</v>
      </c>
      <c r="K22" s="258">
        <v>100.08946791</v>
      </c>
      <c r="L22" s="258">
        <v>100.20878386</v>
      </c>
      <c r="M22" s="258">
        <v>100.34946402999999</v>
      </c>
      <c r="N22" s="258">
        <v>100.52211002</v>
      </c>
      <c r="O22" s="258">
        <v>100.90233605</v>
      </c>
      <c r="P22" s="258">
        <v>101.00720302000001</v>
      </c>
      <c r="Q22" s="258">
        <v>101.01232515</v>
      </c>
      <c r="R22" s="258">
        <v>100.75652585</v>
      </c>
      <c r="S22" s="258">
        <v>100.68304071999999</v>
      </c>
      <c r="T22" s="258">
        <v>100.63069317</v>
      </c>
      <c r="U22" s="258">
        <v>100.51198444000001</v>
      </c>
      <c r="V22" s="258">
        <v>100.56753614</v>
      </c>
      <c r="W22" s="258">
        <v>100.70984949</v>
      </c>
      <c r="X22" s="258">
        <v>101.13415793</v>
      </c>
      <c r="Y22" s="258">
        <v>101.30356953</v>
      </c>
      <c r="Z22" s="258">
        <v>101.41331771999999</v>
      </c>
      <c r="AA22" s="258">
        <v>101.12764117</v>
      </c>
      <c r="AB22" s="258">
        <v>101.36988353</v>
      </c>
      <c r="AC22" s="258">
        <v>101.80428349</v>
      </c>
      <c r="AD22" s="258">
        <v>102.78297707999999</v>
      </c>
      <c r="AE22" s="258">
        <v>103.33759017</v>
      </c>
      <c r="AF22" s="258">
        <v>103.82025881</v>
      </c>
      <c r="AG22" s="258">
        <v>104.14770242</v>
      </c>
      <c r="AH22" s="258">
        <v>104.5489426</v>
      </c>
      <c r="AI22" s="258">
        <v>104.94069877</v>
      </c>
      <c r="AJ22" s="258">
        <v>105.6251951</v>
      </c>
      <c r="AK22" s="258">
        <v>105.77131513</v>
      </c>
      <c r="AL22" s="258">
        <v>105.68128303</v>
      </c>
      <c r="AM22" s="258">
        <v>105.06357892</v>
      </c>
      <c r="AN22" s="258">
        <v>104.71988248</v>
      </c>
      <c r="AO22" s="258">
        <v>104.35867382000001</v>
      </c>
      <c r="AP22" s="258">
        <v>103.85087389</v>
      </c>
      <c r="AQ22" s="258">
        <v>103.55145009</v>
      </c>
      <c r="AR22" s="258">
        <v>103.33132335000001</v>
      </c>
      <c r="AS22" s="258">
        <v>103.35720497</v>
      </c>
      <c r="AT22" s="258">
        <v>103.17063890999999</v>
      </c>
      <c r="AU22" s="258">
        <v>102.93833644</v>
      </c>
      <c r="AV22" s="258">
        <v>102.54723815</v>
      </c>
      <c r="AW22" s="258">
        <v>102.30825745</v>
      </c>
      <c r="AX22" s="258">
        <v>102.10833493</v>
      </c>
      <c r="AY22" s="258">
        <v>102.05656147000001</v>
      </c>
      <c r="AZ22" s="258">
        <v>101.85293713999999</v>
      </c>
      <c r="BA22" s="346">
        <v>101.6066</v>
      </c>
      <c r="BB22" s="346">
        <v>101.1285</v>
      </c>
      <c r="BC22" s="346">
        <v>100.9383</v>
      </c>
      <c r="BD22" s="346">
        <v>100.84699999999999</v>
      </c>
      <c r="BE22" s="346">
        <v>100.87390000000001</v>
      </c>
      <c r="BF22" s="346">
        <v>100.9659</v>
      </c>
      <c r="BG22" s="346">
        <v>101.1422</v>
      </c>
      <c r="BH22" s="346">
        <v>101.4552</v>
      </c>
      <c r="BI22" s="346">
        <v>101.7611</v>
      </c>
      <c r="BJ22" s="346">
        <v>102.1123</v>
      </c>
      <c r="BK22" s="346">
        <v>102.67059999999999</v>
      </c>
      <c r="BL22" s="346">
        <v>102.9909</v>
      </c>
      <c r="BM22" s="346">
        <v>103.23480000000001</v>
      </c>
      <c r="BN22" s="346">
        <v>103.1913</v>
      </c>
      <c r="BO22" s="346">
        <v>103.4413</v>
      </c>
      <c r="BP22" s="346">
        <v>103.7736</v>
      </c>
      <c r="BQ22" s="346">
        <v>104.2987</v>
      </c>
      <c r="BR22" s="346">
        <v>104.71250000000001</v>
      </c>
      <c r="BS22" s="346">
        <v>105.1255</v>
      </c>
      <c r="BT22" s="346">
        <v>105.5378</v>
      </c>
      <c r="BU22" s="346">
        <v>105.9494</v>
      </c>
      <c r="BV22" s="346">
        <v>106.3603</v>
      </c>
    </row>
    <row r="23" spans="1:74" ht="11.1" customHeight="1" x14ac:dyDescent="0.2">
      <c r="A23" s="148" t="s">
        <v>928</v>
      </c>
      <c r="B23" s="210" t="s">
        <v>595</v>
      </c>
      <c r="C23" s="258">
        <v>99.060700943000001</v>
      </c>
      <c r="D23" s="258">
        <v>99.452678825000007</v>
      </c>
      <c r="E23" s="258">
        <v>99.732104194000001</v>
      </c>
      <c r="F23" s="258">
        <v>99.814055983000003</v>
      </c>
      <c r="G23" s="258">
        <v>99.932067125000003</v>
      </c>
      <c r="H23" s="258">
        <v>100.00121655</v>
      </c>
      <c r="I23" s="258">
        <v>99.851343670999995</v>
      </c>
      <c r="J23" s="258">
        <v>99.950390123000005</v>
      </c>
      <c r="K23" s="258">
        <v>100.12819531</v>
      </c>
      <c r="L23" s="258">
        <v>100.48230009</v>
      </c>
      <c r="M23" s="258">
        <v>100.74446711</v>
      </c>
      <c r="N23" s="258">
        <v>101.01223722</v>
      </c>
      <c r="O23" s="258">
        <v>101.40797415</v>
      </c>
      <c r="P23" s="258">
        <v>101.59517766</v>
      </c>
      <c r="Q23" s="258">
        <v>101.69621146</v>
      </c>
      <c r="R23" s="258">
        <v>101.56178585000001</v>
      </c>
      <c r="S23" s="258">
        <v>101.60244754</v>
      </c>
      <c r="T23" s="258">
        <v>101.66890682</v>
      </c>
      <c r="U23" s="258">
        <v>101.73113913</v>
      </c>
      <c r="V23" s="258">
        <v>101.87171198</v>
      </c>
      <c r="W23" s="258">
        <v>102.06060083</v>
      </c>
      <c r="X23" s="258">
        <v>102.38953735</v>
      </c>
      <c r="Y23" s="258">
        <v>102.60625941000001</v>
      </c>
      <c r="Z23" s="258">
        <v>102.80249868999999</v>
      </c>
      <c r="AA23" s="258">
        <v>102.80573805</v>
      </c>
      <c r="AB23" s="258">
        <v>103.09039964999999</v>
      </c>
      <c r="AC23" s="258">
        <v>103.48396633</v>
      </c>
      <c r="AD23" s="258">
        <v>104.18915686</v>
      </c>
      <c r="AE23" s="258">
        <v>104.64849465</v>
      </c>
      <c r="AF23" s="258">
        <v>105.06469846</v>
      </c>
      <c r="AG23" s="258">
        <v>105.41333609</v>
      </c>
      <c r="AH23" s="258">
        <v>105.76159608</v>
      </c>
      <c r="AI23" s="258">
        <v>106.08504622</v>
      </c>
      <c r="AJ23" s="258">
        <v>106.40592404</v>
      </c>
      <c r="AK23" s="258">
        <v>106.66307636000001</v>
      </c>
      <c r="AL23" s="258">
        <v>106.87874071</v>
      </c>
      <c r="AM23" s="258">
        <v>106.96731565</v>
      </c>
      <c r="AN23" s="258">
        <v>107.16420512000001</v>
      </c>
      <c r="AO23" s="258">
        <v>107.38380769</v>
      </c>
      <c r="AP23" s="258">
        <v>107.57505944</v>
      </c>
      <c r="AQ23" s="258">
        <v>107.87838614</v>
      </c>
      <c r="AR23" s="258">
        <v>108.24272387000001</v>
      </c>
      <c r="AS23" s="258">
        <v>108.80137065</v>
      </c>
      <c r="AT23" s="258">
        <v>109.18775694</v>
      </c>
      <c r="AU23" s="258">
        <v>109.53518074</v>
      </c>
      <c r="AV23" s="258">
        <v>109.92196838</v>
      </c>
      <c r="AW23" s="258">
        <v>110.13272248</v>
      </c>
      <c r="AX23" s="258">
        <v>110.24576936</v>
      </c>
      <c r="AY23" s="258">
        <v>110.23231527</v>
      </c>
      <c r="AZ23" s="258">
        <v>110.17154302</v>
      </c>
      <c r="BA23" s="346">
        <v>110.0347</v>
      </c>
      <c r="BB23" s="346">
        <v>109.5581</v>
      </c>
      <c r="BC23" s="346">
        <v>109.4667</v>
      </c>
      <c r="BD23" s="346">
        <v>109.4967</v>
      </c>
      <c r="BE23" s="346">
        <v>109.7176</v>
      </c>
      <c r="BF23" s="346">
        <v>109.9388</v>
      </c>
      <c r="BG23" s="346">
        <v>110.2296</v>
      </c>
      <c r="BH23" s="346">
        <v>110.61709999999999</v>
      </c>
      <c r="BI23" s="346">
        <v>111.02679999999999</v>
      </c>
      <c r="BJ23" s="346">
        <v>111.48560000000001</v>
      </c>
      <c r="BK23" s="346">
        <v>112.1833</v>
      </c>
      <c r="BL23" s="346">
        <v>112.5985</v>
      </c>
      <c r="BM23" s="346">
        <v>112.9208</v>
      </c>
      <c r="BN23" s="346">
        <v>112.9134</v>
      </c>
      <c r="BO23" s="346">
        <v>113.2273</v>
      </c>
      <c r="BP23" s="346">
        <v>113.626</v>
      </c>
      <c r="BQ23" s="346">
        <v>114.26090000000001</v>
      </c>
      <c r="BR23" s="346">
        <v>114.71510000000001</v>
      </c>
      <c r="BS23" s="346">
        <v>115.14019999999999</v>
      </c>
      <c r="BT23" s="346">
        <v>115.53619999999999</v>
      </c>
      <c r="BU23" s="346">
        <v>115.90309999999999</v>
      </c>
      <c r="BV23" s="346">
        <v>116.241</v>
      </c>
    </row>
    <row r="24" spans="1:74" ht="11.1" customHeight="1" x14ac:dyDescent="0.2">
      <c r="A24" s="148" t="s">
        <v>929</v>
      </c>
      <c r="B24" s="210" t="s">
        <v>596</v>
      </c>
      <c r="C24" s="258">
        <v>99.692175964</v>
      </c>
      <c r="D24" s="258">
        <v>99.949714389999997</v>
      </c>
      <c r="E24" s="258">
        <v>100.10369073</v>
      </c>
      <c r="F24" s="258">
        <v>100.06435857</v>
      </c>
      <c r="G24" s="258">
        <v>100.07852056</v>
      </c>
      <c r="H24" s="258">
        <v>100.05643028</v>
      </c>
      <c r="I24" s="258">
        <v>99.880154693999998</v>
      </c>
      <c r="J24" s="258">
        <v>99.874009666000006</v>
      </c>
      <c r="K24" s="258">
        <v>99.920062152</v>
      </c>
      <c r="L24" s="258">
        <v>100.03982224000001</v>
      </c>
      <c r="M24" s="258">
        <v>100.17413719</v>
      </c>
      <c r="N24" s="258">
        <v>100.34451709</v>
      </c>
      <c r="O24" s="258">
        <v>100.70182920000001</v>
      </c>
      <c r="P24" s="258">
        <v>100.83118856</v>
      </c>
      <c r="Q24" s="258">
        <v>100.88346245</v>
      </c>
      <c r="R24" s="258">
        <v>100.71575752</v>
      </c>
      <c r="S24" s="258">
        <v>100.72103042000001</v>
      </c>
      <c r="T24" s="258">
        <v>100.75638782999999</v>
      </c>
      <c r="U24" s="258">
        <v>100.76360117</v>
      </c>
      <c r="V24" s="258">
        <v>100.902799</v>
      </c>
      <c r="W24" s="258">
        <v>101.11575275</v>
      </c>
      <c r="X24" s="258">
        <v>101.58868323</v>
      </c>
      <c r="Y24" s="258">
        <v>101.80948322</v>
      </c>
      <c r="Z24" s="258">
        <v>101.96437353</v>
      </c>
      <c r="AA24" s="258">
        <v>101.7755131</v>
      </c>
      <c r="AB24" s="258">
        <v>102.00696486</v>
      </c>
      <c r="AC24" s="258">
        <v>102.38088772</v>
      </c>
      <c r="AD24" s="258">
        <v>103.17763157</v>
      </c>
      <c r="AE24" s="258">
        <v>103.62623427</v>
      </c>
      <c r="AF24" s="258">
        <v>104.00704569</v>
      </c>
      <c r="AG24" s="258">
        <v>104.23317247999999</v>
      </c>
      <c r="AH24" s="258">
        <v>104.54357133000001</v>
      </c>
      <c r="AI24" s="258">
        <v>104.85134889</v>
      </c>
      <c r="AJ24" s="258">
        <v>105.31072617</v>
      </c>
      <c r="AK24" s="258">
        <v>105.49759542</v>
      </c>
      <c r="AL24" s="258">
        <v>105.56617762</v>
      </c>
      <c r="AM24" s="258">
        <v>105.23046884999999</v>
      </c>
      <c r="AN24" s="258">
        <v>105.27697994</v>
      </c>
      <c r="AO24" s="258">
        <v>105.41970694</v>
      </c>
      <c r="AP24" s="258">
        <v>105.80540694</v>
      </c>
      <c r="AQ24" s="258">
        <v>106.03049799</v>
      </c>
      <c r="AR24" s="258">
        <v>106.24173715000001</v>
      </c>
      <c r="AS24" s="258">
        <v>106.54083073</v>
      </c>
      <c r="AT24" s="258">
        <v>106.64808639</v>
      </c>
      <c r="AU24" s="258">
        <v>106.66521045</v>
      </c>
      <c r="AV24" s="258">
        <v>106.48072080999999</v>
      </c>
      <c r="AW24" s="258">
        <v>106.40119322</v>
      </c>
      <c r="AX24" s="258">
        <v>106.31514561</v>
      </c>
      <c r="AY24" s="258">
        <v>106.29125752</v>
      </c>
      <c r="AZ24" s="258">
        <v>106.14066016</v>
      </c>
      <c r="BA24" s="346">
        <v>105.932</v>
      </c>
      <c r="BB24" s="346">
        <v>105.43819999999999</v>
      </c>
      <c r="BC24" s="346">
        <v>105.2839</v>
      </c>
      <c r="BD24" s="346">
        <v>105.2419</v>
      </c>
      <c r="BE24" s="346">
        <v>105.34610000000001</v>
      </c>
      <c r="BF24" s="346">
        <v>105.5034</v>
      </c>
      <c r="BG24" s="346">
        <v>105.74760000000001</v>
      </c>
      <c r="BH24" s="346">
        <v>106.1572</v>
      </c>
      <c r="BI24" s="346">
        <v>106.5164</v>
      </c>
      <c r="BJ24" s="346">
        <v>106.9037</v>
      </c>
      <c r="BK24" s="346">
        <v>107.4667</v>
      </c>
      <c r="BL24" s="346">
        <v>107.79949999999999</v>
      </c>
      <c r="BM24" s="346">
        <v>108.0497</v>
      </c>
      <c r="BN24" s="346">
        <v>107.99469999999999</v>
      </c>
      <c r="BO24" s="346">
        <v>108.24679999999999</v>
      </c>
      <c r="BP24" s="346">
        <v>108.5834</v>
      </c>
      <c r="BQ24" s="346">
        <v>109.1294</v>
      </c>
      <c r="BR24" s="346">
        <v>109.5411</v>
      </c>
      <c r="BS24" s="346">
        <v>109.9435</v>
      </c>
      <c r="BT24" s="346">
        <v>110.33669999999999</v>
      </c>
      <c r="BU24" s="346">
        <v>110.7205</v>
      </c>
      <c r="BV24" s="346">
        <v>111.095</v>
      </c>
    </row>
    <row r="25" spans="1:74" ht="11.1" customHeight="1" x14ac:dyDescent="0.2">
      <c r="A25" s="148"/>
      <c r="B25" s="168" t="s">
        <v>1188</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930</v>
      </c>
      <c r="B26" s="210" t="s">
        <v>589</v>
      </c>
      <c r="C26" s="240">
        <v>700.13071509999997</v>
      </c>
      <c r="D26" s="240">
        <v>703.87861280000004</v>
      </c>
      <c r="E26" s="240">
        <v>706.70668058000001</v>
      </c>
      <c r="F26" s="240">
        <v>708.41446292000001</v>
      </c>
      <c r="G26" s="240">
        <v>709.55321246000005</v>
      </c>
      <c r="H26" s="240">
        <v>709.92247369999995</v>
      </c>
      <c r="I26" s="240">
        <v>705.89949195999998</v>
      </c>
      <c r="J26" s="240">
        <v>707.44684258999996</v>
      </c>
      <c r="K26" s="240">
        <v>710.94177091999995</v>
      </c>
      <c r="L26" s="240">
        <v>725.41269636000004</v>
      </c>
      <c r="M26" s="240">
        <v>726.03146554</v>
      </c>
      <c r="N26" s="240">
        <v>721.82649785000001</v>
      </c>
      <c r="O26" s="240">
        <v>701.80268390000003</v>
      </c>
      <c r="P26" s="240">
        <v>696.19657455000004</v>
      </c>
      <c r="Q26" s="240">
        <v>694.01306038999996</v>
      </c>
      <c r="R26" s="240">
        <v>700.14265264000005</v>
      </c>
      <c r="S26" s="240">
        <v>701.13644546</v>
      </c>
      <c r="T26" s="240">
        <v>701.88495006000005</v>
      </c>
      <c r="U26" s="240">
        <v>702.14553493999995</v>
      </c>
      <c r="V26" s="240">
        <v>702.58543674999999</v>
      </c>
      <c r="W26" s="240">
        <v>702.96202398000003</v>
      </c>
      <c r="X26" s="240">
        <v>701.77373473</v>
      </c>
      <c r="Y26" s="240">
        <v>703.14986422000004</v>
      </c>
      <c r="Z26" s="240">
        <v>705.58885055999997</v>
      </c>
      <c r="AA26" s="240">
        <v>711.67412330000002</v>
      </c>
      <c r="AB26" s="240">
        <v>714.30125117</v>
      </c>
      <c r="AC26" s="240">
        <v>716.05366373000004</v>
      </c>
      <c r="AD26" s="240">
        <v>715.30517292000002</v>
      </c>
      <c r="AE26" s="240">
        <v>716.52779587999999</v>
      </c>
      <c r="AF26" s="240">
        <v>718.09534455999994</v>
      </c>
      <c r="AG26" s="240">
        <v>719.62054391000004</v>
      </c>
      <c r="AH26" s="240">
        <v>722.16840033000005</v>
      </c>
      <c r="AI26" s="240">
        <v>725.35163876000001</v>
      </c>
      <c r="AJ26" s="240">
        <v>730.71133292000002</v>
      </c>
      <c r="AK26" s="240">
        <v>734.00953010000001</v>
      </c>
      <c r="AL26" s="240">
        <v>736.78730400999996</v>
      </c>
      <c r="AM26" s="240">
        <v>738.24722251000003</v>
      </c>
      <c r="AN26" s="240">
        <v>740.58222397999998</v>
      </c>
      <c r="AO26" s="240">
        <v>742.99487626999996</v>
      </c>
      <c r="AP26" s="240">
        <v>745.72264565</v>
      </c>
      <c r="AQ26" s="240">
        <v>748.11249991</v>
      </c>
      <c r="AR26" s="240">
        <v>750.40190530999996</v>
      </c>
      <c r="AS26" s="240">
        <v>752.51647611999999</v>
      </c>
      <c r="AT26" s="240">
        <v>754.66077309000002</v>
      </c>
      <c r="AU26" s="240">
        <v>756.76041050000003</v>
      </c>
      <c r="AV26" s="240">
        <v>758.65964799999995</v>
      </c>
      <c r="AW26" s="240">
        <v>760.78677153000001</v>
      </c>
      <c r="AX26" s="240">
        <v>762.98604073000001</v>
      </c>
      <c r="AY26" s="240">
        <v>766.01172964</v>
      </c>
      <c r="AZ26" s="240">
        <v>767.78958468999997</v>
      </c>
      <c r="BA26" s="333">
        <v>769.07389999999998</v>
      </c>
      <c r="BB26" s="333">
        <v>768.94830000000002</v>
      </c>
      <c r="BC26" s="333">
        <v>769.93269999999995</v>
      </c>
      <c r="BD26" s="333">
        <v>771.11080000000004</v>
      </c>
      <c r="BE26" s="333">
        <v>772.74580000000003</v>
      </c>
      <c r="BF26" s="333">
        <v>774.11400000000003</v>
      </c>
      <c r="BG26" s="333">
        <v>775.47860000000003</v>
      </c>
      <c r="BH26" s="333">
        <v>776.64679999999998</v>
      </c>
      <c r="BI26" s="333">
        <v>778.14880000000005</v>
      </c>
      <c r="BJ26" s="333">
        <v>779.79190000000006</v>
      </c>
      <c r="BK26" s="333">
        <v>781.7373</v>
      </c>
      <c r="BL26" s="333">
        <v>783.54160000000002</v>
      </c>
      <c r="BM26" s="333">
        <v>785.36609999999996</v>
      </c>
      <c r="BN26" s="333">
        <v>787.30730000000005</v>
      </c>
      <c r="BO26" s="333">
        <v>789.09990000000005</v>
      </c>
      <c r="BP26" s="333">
        <v>790.84019999999998</v>
      </c>
      <c r="BQ26" s="333">
        <v>792.61519999999996</v>
      </c>
      <c r="BR26" s="333">
        <v>794.18610000000001</v>
      </c>
      <c r="BS26" s="333">
        <v>795.63980000000004</v>
      </c>
      <c r="BT26" s="333">
        <v>796.97630000000004</v>
      </c>
      <c r="BU26" s="333">
        <v>798.19560000000001</v>
      </c>
      <c r="BV26" s="333">
        <v>799.29759999999999</v>
      </c>
    </row>
    <row r="27" spans="1:74" ht="11.1" customHeight="1" x14ac:dyDescent="0.2">
      <c r="A27" s="148" t="s">
        <v>931</v>
      </c>
      <c r="B27" s="210" t="s">
        <v>623</v>
      </c>
      <c r="C27" s="240">
        <v>1796.3702103999999</v>
      </c>
      <c r="D27" s="240">
        <v>1800.9294342000001</v>
      </c>
      <c r="E27" s="240">
        <v>1805.7024263999999</v>
      </c>
      <c r="F27" s="240">
        <v>1812.6938307999999</v>
      </c>
      <c r="G27" s="240">
        <v>1816.3908770999999</v>
      </c>
      <c r="H27" s="240">
        <v>1818.798209</v>
      </c>
      <c r="I27" s="240">
        <v>1812.4427186</v>
      </c>
      <c r="J27" s="240">
        <v>1817.8754527000001</v>
      </c>
      <c r="K27" s="240">
        <v>1827.6233033999999</v>
      </c>
      <c r="L27" s="240">
        <v>1864.4129134</v>
      </c>
      <c r="M27" s="240">
        <v>1865.7460153</v>
      </c>
      <c r="N27" s="240">
        <v>1854.3492518</v>
      </c>
      <c r="O27" s="240">
        <v>1799.6830316</v>
      </c>
      <c r="P27" s="240">
        <v>1785.7312307</v>
      </c>
      <c r="Q27" s="240">
        <v>1781.9542578000001</v>
      </c>
      <c r="R27" s="240">
        <v>1804.3850301</v>
      </c>
      <c r="S27" s="240">
        <v>1808.9330253999999</v>
      </c>
      <c r="T27" s="240">
        <v>1811.6311608999999</v>
      </c>
      <c r="U27" s="240">
        <v>1809.5487820999999</v>
      </c>
      <c r="V27" s="240">
        <v>1810.7451888000001</v>
      </c>
      <c r="W27" s="240">
        <v>1812.2897264999999</v>
      </c>
      <c r="X27" s="240">
        <v>1812.8981094999999</v>
      </c>
      <c r="Y27" s="240">
        <v>1816.1021235000001</v>
      </c>
      <c r="Z27" s="240">
        <v>1820.6174828000001</v>
      </c>
      <c r="AA27" s="240">
        <v>1829.8827709</v>
      </c>
      <c r="AB27" s="240">
        <v>1834.4418831</v>
      </c>
      <c r="AC27" s="240">
        <v>1837.7334031</v>
      </c>
      <c r="AD27" s="240">
        <v>1836.5205361000001</v>
      </c>
      <c r="AE27" s="240">
        <v>1839.7044673</v>
      </c>
      <c r="AF27" s="240">
        <v>1844.0484021</v>
      </c>
      <c r="AG27" s="240">
        <v>1849.8882205</v>
      </c>
      <c r="AH27" s="240">
        <v>1856.3002524000001</v>
      </c>
      <c r="AI27" s="240">
        <v>1863.6203780000001</v>
      </c>
      <c r="AJ27" s="240">
        <v>1874.5973601999999</v>
      </c>
      <c r="AK27" s="240">
        <v>1881.6721007000001</v>
      </c>
      <c r="AL27" s="240">
        <v>1887.5933626999999</v>
      </c>
      <c r="AM27" s="240">
        <v>1890.2414471</v>
      </c>
      <c r="AN27" s="240">
        <v>1895.445526</v>
      </c>
      <c r="AO27" s="240">
        <v>1901.0859005</v>
      </c>
      <c r="AP27" s="240">
        <v>1907.7736795999999</v>
      </c>
      <c r="AQ27" s="240">
        <v>1913.8283133</v>
      </c>
      <c r="AR27" s="240">
        <v>1919.8609105999999</v>
      </c>
      <c r="AS27" s="240">
        <v>1926.0222326999999</v>
      </c>
      <c r="AT27" s="240">
        <v>1931.8976865</v>
      </c>
      <c r="AU27" s="240">
        <v>1937.6380332000001</v>
      </c>
      <c r="AV27" s="240">
        <v>1943.7532501000001</v>
      </c>
      <c r="AW27" s="240">
        <v>1948.8408995</v>
      </c>
      <c r="AX27" s="240">
        <v>1953.4109589</v>
      </c>
      <c r="AY27" s="240">
        <v>1957.5154086</v>
      </c>
      <c r="AZ27" s="240">
        <v>1961.0113022999999</v>
      </c>
      <c r="BA27" s="333">
        <v>1963.951</v>
      </c>
      <c r="BB27" s="333">
        <v>1965.2080000000001</v>
      </c>
      <c r="BC27" s="333">
        <v>1967.8779999999999</v>
      </c>
      <c r="BD27" s="333">
        <v>1970.836</v>
      </c>
      <c r="BE27" s="333">
        <v>1974.4069999999999</v>
      </c>
      <c r="BF27" s="333">
        <v>1977.6969999999999</v>
      </c>
      <c r="BG27" s="333">
        <v>1981.0309999999999</v>
      </c>
      <c r="BH27" s="333">
        <v>1984.44</v>
      </c>
      <c r="BI27" s="333">
        <v>1987.84</v>
      </c>
      <c r="BJ27" s="333">
        <v>1991.2619999999999</v>
      </c>
      <c r="BK27" s="333">
        <v>1994.365</v>
      </c>
      <c r="BL27" s="333">
        <v>1998.086</v>
      </c>
      <c r="BM27" s="333">
        <v>2002.0840000000001</v>
      </c>
      <c r="BN27" s="333">
        <v>2006.8779999999999</v>
      </c>
      <c r="BO27" s="333">
        <v>2011.0419999999999</v>
      </c>
      <c r="BP27" s="333">
        <v>2015.0940000000001</v>
      </c>
      <c r="BQ27" s="333">
        <v>2019.271</v>
      </c>
      <c r="BR27" s="333">
        <v>2022.923</v>
      </c>
      <c r="BS27" s="333">
        <v>2026.287</v>
      </c>
      <c r="BT27" s="333">
        <v>2029.3620000000001</v>
      </c>
      <c r="BU27" s="333">
        <v>2032.1489999999999</v>
      </c>
      <c r="BV27" s="333">
        <v>2034.6479999999999</v>
      </c>
    </row>
    <row r="28" spans="1:74" ht="11.1" customHeight="1" x14ac:dyDescent="0.2">
      <c r="A28" s="148" t="s">
        <v>932</v>
      </c>
      <c r="B28" s="210" t="s">
        <v>590</v>
      </c>
      <c r="C28" s="240">
        <v>1905.4374754999999</v>
      </c>
      <c r="D28" s="240">
        <v>1910.6925303999999</v>
      </c>
      <c r="E28" s="240">
        <v>1915.4837408000001</v>
      </c>
      <c r="F28" s="240">
        <v>1921.3191975</v>
      </c>
      <c r="G28" s="240">
        <v>1924.0516508999999</v>
      </c>
      <c r="H28" s="240">
        <v>1925.1891917</v>
      </c>
      <c r="I28" s="240">
        <v>1915.8571085000001</v>
      </c>
      <c r="J28" s="240">
        <v>1920.4608578</v>
      </c>
      <c r="K28" s="240">
        <v>1930.1257281000001</v>
      </c>
      <c r="L28" s="240">
        <v>1965.5904335</v>
      </c>
      <c r="M28" s="240">
        <v>1969.8235103</v>
      </c>
      <c r="N28" s="240">
        <v>1963.5636726</v>
      </c>
      <c r="O28" s="240">
        <v>1923.6334010999999</v>
      </c>
      <c r="P28" s="240">
        <v>1913.7708739</v>
      </c>
      <c r="Q28" s="240">
        <v>1910.7985716999999</v>
      </c>
      <c r="R28" s="240">
        <v>1925.338229</v>
      </c>
      <c r="S28" s="240">
        <v>1928.1800759</v>
      </c>
      <c r="T28" s="240">
        <v>1929.9458469000001</v>
      </c>
      <c r="U28" s="240">
        <v>1929.4522346000001</v>
      </c>
      <c r="V28" s="240">
        <v>1929.9533345</v>
      </c>
      <c r="W28" s="240">
        <v>1930.2658391</v>
      </c>
      <c r="X28" s="240">
        <v>1927.7619732999999</v>
      </c>
      <c r="Y28" s="240">
        <v>1929.6681186999999</v>
      </c>
      <c r="Z28" s="240">
        <v>1933.3565003000001</v>
      </c>
      <c r="AA28" s="240">
        <v>1942.1866034</v>
      </c>
      <c r="AB28" s="240">
        <v>1946.9198432000001</v>
      </c>
      <c r="AC28" s="240">
        <v>1950.9157049</v>
      </c>
      <c r="AD28" s="240">
        <v>1953.1385278</v>
      </c>
      <c r="AE28" s="240">
        <v>1956.4363793</v>
      </c>
      <c r="AF28" s="240">
        <v>1959.7735984999999</v>
      </c>
      <c r="AG28" s="240">
        <v>1960.9897825</v>
      </c>
      <c r="AH28" s="240">
        <v>1966.0260393000001</v>
      </c>
      <c r="AI28" s="240">
        <v>1972.7219660000001</v>
      </c>
      <c r="AJ28" s="240">
        <v>1984.1198907</v>
      </c>
      <c r="AK28" s="240">
        <v>1991.8534112</v>
      </c>
      <c r="AL28" s="240">
        <v>1998.9648557</v>
      </c>
      <c r="AM28" s="240">
        <v>2005.6827822</v>
      </c>
      <c r="AN28" s="240">
        <v>2011.3786557999999</v>
      </c>
      <c r="AO28" s="240">
        <v>2016.2810346000001</v>
      </c>
      <c r="AP28" s="240">
        <v>2018.3086834999999</v>
      </c>
      <c r="AQ28" s="240">
        <v>2023.1849990000001</v>
      </c>
      <c r="AR28" s="240">
        <v>2028.8287459999999</v>
      </c>
      <c r="AS28" s="240">
        <v>2036.1507996</v>
      </c>
      <c r="AT28" s="240">
        <v>2042.6462532</v>
      </c>
      <c r="AU28" s="240">
        <v>2049.2259820999998</v>
      </c>
      <c r="AV28" s="240">
        <v>2056.5074762999998</v>
      </c>
      <c r="AW28" s="240">
        <v>2062.7926379999999</v>
      </c>
      <c r="AX28" s="240">
        <v>2068.6989572000002</v>
      </c>
      <c r="AY28" s="240">
        <v>2075.1917362999998</v>
      </c>
      <c r="AZ28" s="240">
        <v>2079.6163940000001</v>
      </c>
      <c r="BA28" s="333">
        <v>2082.9380000000001</v>
      </c>
      <c r="BB28" s="333">
        <v>2083.308</v>
      </c>
      <c r="BC28" s="333">
        <v>2085.8110000000001</v>
      </c>
      <c r="BD28" s="333">
        <v>2088.5990000000002</v>
      </c>
      <c r="BE28" s="333">
        <v>2091.9279999999999</v>
      </c>
      <c r="BF28" s="333">
        <v>2095.0920000000001</v>
      </c>
      <c r="BG28" s="333">
        <v>2098.3470000000002</v>
      </c>
      <c r="BH28" s="333">
        <v>2101.2150000000001</v>
      </c>
      <c r="BI28" s="333">
        <v>2105.0129999999999</v>
      </c>
      <c r="BJ28" s="333">
        <v>2109.2620000000002</v>
      </c>
      <c r="BK28" s="333">
        <v>2114.52</v>
      </c>
      <c r="BL28" s="333">
        <v>2119.252</v>
      </c>
      <c r="BM28" s="333">
        <v>2124.0169999999998</v>
      </c>
      <c r="BN28" s="333">
        <v>2129.04</v>
      </c>
      <c r="BO28" s="333">
        <v>2133.6990000000001</v>
      </c>
      <c r="BP28" s="333">
        <v>2138.221</v>
      </c>
      <c r="BQ28" s="333">
        <v>2142.9490000000001</v>
      </c>
      <c r="BR28" s="333">
        <v>2146.9380000000001</v>
      </c>
      <c r="BS28" s="333">
        <v>2150.5320000000002</v>
      </c>
      <c r="BT28" s="333">
        <v>2153.73</v>
      </c>
      <c r="BU28" s="333">
        <v>2156.5320000000002</v>
      </c>
      <c r="BV28" s="333">
        <v>2158.9389999999999</v>
      </c>
    </row>
    <row r="29" spans="1:74" ht="11.1" customHeight="1" x14ac:dyDescent="0.2">
      <c r="A29" s="148" t="s">
        <v>933</v>
      </c>
      <c r="B29" s="210" t="s">
        <v>591</v>
      </c>
      <c r="C29" s="240">
        <v>928.48031520999996</v>
      </c>
      <c r="D29" s="240">
        <v>931.85321693000003</v>
      </c>
      <c r="E29" s="240">
        <v>934.61696429000006</v>
      </c>
      <c r="F29" s="240">
        <v>937.51563942999996</v>
      </c>
      <c r="G29" s="240">
        <v>938.50301641999999</v>
      </c>
      <c r="H29" s="240">
        <v>938.32317741999998</v>
      </c>
      <c r="I29" s="240">
        <v>930.83301438000001</v>
      </c>
      <c r="J29" s="240">
        <v>932.92607443999998</v>
      </c>
      <c r="K29" s="240">
        <v>938.45924954999998</v>
      </c>
      <c r="L29" s="240">
        <v>959.98639217000004</v>
      </c>
      <c r="M29" s="240">
        <v>962.98440803000005</v>
      </c>
      <c r="N29" s="240">
        <v>960.00714959000004</v>
      </c>
      <c r="O29" s="240">
        <v>938.59595073000003</v>
      </c>
      <c r="P29" s="240">
        <v>933.01214329000004</v>
      </c>
      <c r="Q29" s="240">
        <v>930.79706113999998</v>
      </c>
      <c r="R29" s="240">
        <v>936.25436149999996</v>
      </c>
      <c r="S29" s="240">
        <v>937.54898702000003</v>
      </c>
      <c r="T29" s="240">
        <v>938.98459490000005</v>
      </c>
      <c r="U29" s="240">
        <v>941.85475198999995</v>
      </c>
      <c r="V29" s="240">
        <v>942.6021495</v>
      </c>
      <c r="W29" s="240">
        <v>942.52035426999998</v>
      </c>
      <c r="X29" s="240">
        <v>939.65673399000002</v>
      </c>
      <c r="Y29" s="240">
        <v>939.38102748999995</v>
      </c>
      <c r="Z29" s="240">
        <v>939.74060248000001</v>
      </c>
      <c r="AA29" s="240">
        <v>940.28530496999997</v>
      </c>
      <c r="AB29" s="240">
        <v>942.25305840999999</v>
      </c>
      <c r="AC29" s="240">
        <v>945.19370880999998</v>
      </c>
      <c r="AD29" s="240">
        <v>951.55245086000002</v>
      </c>
      <c r="AE29" s="240">
        <v>954.60499918000005</v>
      </c>
      <c r="AF29" s="240">
        <v>956.79654846999995</v>
      </c>
      <c r="AG29" s="240">
        <v>955.95517285000005</v>
      </c>
      <c r="AH29" s="240">
        <v>958.05366845000003</v>
      </c>
      <c r="AI29" s="240">
        <v>960.92010941000001</v>
      </c>
      <c r="AJ29" s="240">
        <v>967.16962060000003</v>
      </c>
      <c r="AK29" s="240">
        <v>969.61060861999999</v>
      </c>
      <c r="AL29" s="240">
        <v>970.85819835999996</v>
      </c>
      <c r="AM29" s="240">
        <v>969.02935255</v>
      </c>
      <c r="AN29" s="240">
        <v>969.30242364000003</v>
      </c>
      <c r="AO29" s="240">
        <v>969.79437438000002</v>
      </c>
      <c r="AP29" s="240">
        <v>969.28058409000005</v>
      </c>
      <c r="AQ29" s="240">
        <v>971.12875964</v>
      </c>
      <c r="AR29" s="240">
        <v>974.11428034999994</v>
      </c>
      <c r="AS29" s="240">
        <v>980.15872661000003</v>
      </c>
      <c r="AT29" s="240">
        <v>983.97775235999995</v>
      </c>
      <c r="AU29" s="240">
        <v>987.49293798999997</v>
      </c>
      <c r="AV29" s="240">
        <v>990.45960173000003</v>
      </c>
      <c r="AW29" s="240">
        <v>993.55061842999999</v>
      </c>
      <c r="AX29" s="240">
        <v>996.52130632000001</v>
      </c>
      <c r="AY29" s="240">
        <v>999.96872056999996</v>
      </c>
      <c r="AZ29" s="240">
        <v>1002.2509595</v>
      </c>
      <c r="BA29" s="333">
        <v>1003.965</v>
      </c>
      <c r="BB29" s="333">
        <v>1004.294</v>
      </c>
      <c r="BC29" s="333">
        <v>1005.485</v>
      </c>
      <c r="BD29" s="333">
        <v>1006.72</v>
      </c>
      <c r="BE29" s="333">
        <v>1007.944</v>
      </c>
      <c r="BF29" s="333">
        <v>1009.311</v>
      </c>
      <c r="BG29" s="333">
        <v>1010.764</v>
      </c>
      <c r="BH29" s="333">
        <v>1012.032</v>
      </c>
      <c r="BI29" s="333">
        <v>1013.864</v>
      </c>
      <c r="BJ29" s="333">
        <v>1015.987</v>
      </c>
      <c r="BK29" s="333">
        <v>1018.838</v>
      </c>
      <c r="BL29" s="333">
        <v>1021.217</v>
      </c>
      <c r="BM29" s="333">
        <v>1023.56</v>
      </c>
      <c r="BN29" s="333">
        <v>1025.932</v>
      </c>
      <c r="BO29" s="333">
        <v>1028.155</v>
      </c>
      <c r="BP29" s="333">
        <v>1030.2940000000001</v>
      </c>
      <c r="BQ29" s="333">
        <v>1032.2190000000001</v>
      </c>
      <c r="BR29" s="333">
        <v>1034.287</v>
      </c>
      <c r="BS29" s="333">
        <v>1036.3679999999999</v>
      </c>
      <c r="BT29" s="333">
        <v>1038.461</v>
      </c>
      <c r="BU29" s="333">
        <v>1040.568</v>
      </c>
      <c r="BV29" s="333">
        <v>1042.6880000000001</v>
      </c>
    </row>
    <row r="30" spans="1:74" ht="11.1" customHeight="1" x14ac:dyDescent="0.2">
      <c r="A30" s="148" t="s">
        <v>934</v>
      </c>
      <c r="B30" s="210" t="s">
        <v>592</v>
      </c>
      <c r="C30" s="240">
        <v>2448.8739160999999</v>
      </c>
      <c r="D30" s="240">
        <v>2453.8600366999999</v>
      </c>
      <c r="E30" s="240">
        <v>2459.0782770999999</v>
      </c>
      <c r="F30" s="240">
        <v>2466.7086253000002</v>
      </c>
      <c r="G30" s="240">
        <v>2470.7561145999998</v>
      </c>
      <c r="H30" s="240">
        <v>2473.4007329000001</v>
      </c>
      <c r="I30" s="240">
        <v>2464.6327836</v>
      </c>
      <c r="J30" s="240">
        <v>2471.9789323</v>
      </c>
      <c r="K30" s="240">
        <v>2485.4294823</v>
      </c>
      <c r="L30" s="240">
        <v>2534.799986</v>
      </c>
      <c r="M30" s="240">
        <v>2538.0976744</v>
      </c>
      <c r="N30" s="240">
        <v>2525.1380998999998</v>
      </c>
      <c r="O30" s="240">
        <v>2458.8081671999998</v>
      </c>
      <c r="P30" s="240">
        <v>2441.1688883000002</v>
      </c>
      <c r="Q30" s="240">
        <v>2435.1071677999998</v>
      </c>
      <c r="R30" s="240">
        <v>2457.5692626999999</v>
      </c>
      <c r="S30" s="240">
        <v>2461.9529665</v>
      </c>
      <c r="T30" s="240">
        <v>2465.2045361999999</v>
      </c>
      <c r="U30" s="240">
        <v>2465.5404732000002</v>
      </c>
      <c r="V30" s="240">
        <v>2467.8653982999999</v>
      </c>
      <c r="W30" s="240">
        <v>2470.3958130000001</v>
      </c>
      <c r="X30" s="240">
        <v>2470.4410185000002</v>
      </c>
      <c r="Y30" s="240">
        <v>2475.4004365000001</v>
      </c>
      <c r="Z30" s="240">
        <v>2482.5833682000002</v>
      </c>
      <c r="AA30" s="240">
        <v>2496.0510178999998</v>
      </c>
      <c r="AB30" s="240">
        <v>2504.6350738000001</v>
      </c>
      <c r="AC30" s="240">
        <v>2512.3967401999998</v>
      </c>
      <c r="AD30" s="240">
        <v>2518.3524413999999</v>
      </c>
      <c r="AE30" s="240">
        <v>2525.2070104999998</v>
      </c>
      <c r="AF30" s="240">
        <v>2531.9768717000002</v>
      </c>
      <c r="AG30" s="240">
        <v>2536.5650948000002</v>
      </c>
      <c r="AH30" s="240">
        <v>2544.7382381000002</v>
      </c>
      <c r="AI30" s="240">
        <v>2554.3993712000001</v>
      </c>
      <c r="AJ30" s="240">
        <v>2566.1539283000002</v>
      </c>
      <c r="AK30" s="240">
        <v>2578.3369656</v>
      </c>
      <c r="AL30" s="240">
        <v>2591.5539173000002</v>
      </c>
      <c r="AM30" s="240">
        <v>2610.0518504000001</v>
      </c>
      <c r="AN30" s="240">
        <v>2622.1513304999999</v>
      </c>
      <c r="AO30" s="240">
        <v>2632.0994248000002</v>
      </c>
      <c r="AP30" s="240">
        <v>2637.1082304000001</v>
      </c>
      <c r="AQ30" s="240">
        <v>2644.8444801000001</v>
      </c>
      <c r="AR30" s="240">
        <v>2652.5202709999999</v>
      </c>
      <c r="AS30" s="240">
        <v>2659.2243354000002</v>
      </c>
      <c r="AT30" s="240">
        <v>2667.4626597000001</v>
      </c>
      <c r="AU30" s="240">
        <v>2676.3239763000001</v>
      </c>
      <c r="AV30" s="240">
        <v>2686.9620088000001</v>
      </c>
      <c r="AW30" s="240">
        <v>2696.2040167999999</v>
      </c>
      <c r="AX30" s="240">
        <v>2705.2037240999998</v>
      </c>
      <c r="AY30" s="240">
        <v>2715.3841143</v>
      </c>
      <c r="AZ30" s="240">
        <v>2722.8319824</v>
      </c>
      <c r="BA30" s="333">
        <v>2728.97</v>
      </c>
      <c r="BB30" s="333">
        <v>2731.4029999999998</v>
      </c>
      <c r="BC30" s="333">
        <v>2736.7190000000001</v>
      </c>
      <c r="BD30" s="333">
        <v>2742.5230000000001</v>
      </c>
      <c r="BE30" s="333">
        <v>2749.4059999999999</v>
      </c>
      <c r="BF30" s="333">
        <v>2755.74</v>
      </c>
      <c r="BG30" s="333">
        <v>2762.1170000000002</v>
      </c>
      <c r="BH30" s="333">
        <v>2767.9520000000002</v>
      </c>
      <c r="BI30" s="333">
        <v>2774.8539999999998</v>
      </c>
      <c r="BJ30" s="333">
        <v>2782.2379999999998</v>
      </c>
      <c r="BK30" s="333">
        <v>2790.7089999999998</v>
      </c>
      <c r="BL30" s="333">
        <v>2798.605</v>
      </c>
      <c r="BM30" s="333">
        <v>2806.529</v>
      </c>
      <c r="BN30" s="333">
        <v>2814.8090000000002</v>
      </c>
      <c r="BO30" s="333">
        <v>2822.547</v>
      </c>
      <c r="BP30" s="333">
        <v>2830.07</v>
      </c>
      <c r="BQ30" s="333">
        <v>2837.6019999999999</v>
      </c>
      <c r="BR30" s="333">
        <v>2844.5259999999998</v>
      </c>
      <c r="BS30" s="333">
        <v>2851.0659999999998</v>
      </c>
      <c r="BT30" s="333">
        <v>2857.221</v>
      </c>
      <c r="BU30" s="333">
        <v>2862.9929999999999</v>
      </c>
      <c r="BV30" s="333">
        <v>2868.3820000000001</v>
      </c>
    </row>
    <row r="31" spans="1:74" ht="11.1" customHeight="1" x14ac:dyDescent="0.2">
      <c r="A31" s="148" t="s">
        <v>935</v>
      </c>
      <c r="B31" s="210" t="s">
        <v>593</v>
      </c>
      <c r="C31" s="240">
        <v>716.65882321000004</v>
      </c>
      <c r="D31" s="240">
        <v>718.60498833999998</v>
      </c>
      <c r="E31" s="240">
        <v>720.36768360999997</v>
      </c>
      <c r="F31" s="240">
        <v>722.85568363000004</v>
      </c>
      <c r="G31" s="240">
        <v>723.56985827999995</v>
      </c>
      <c r="H31" s="240">
        <v>723.41898215000003</v>
      </c>
      <c r="I31" s="240">
        <v>719.05190273000005</v>
      </c>
      <c r="J31" s="240">
        <v>719.68428942000003</v>
      </c>
      <c r="K31" s="240">
        <v>721.96498970000005</v>
      </c>
      <c r="L31" s="240">
        <v>731.95059314000002</v>
      </c>
      <c r="M31" s="240">
        <v>732.98547843999995</v>
      </c>
      <c r="N31" s="240">
        <v>731.12623515999996</v>
      </c>
      <c r="O31" s="240">
        <v>720.12869721000004</v>
      </c>
      <c r="P31" s="240">
        <v>717.16432132</v>
      </c>
      <c r="Q31" s="240">
        <v>715.98894141999995</v>
      </c>
      <c r="R31" s="240">
        <v>718.62663195000005</v>
      </c>
      <c r="S31" s="240">
        <v>719.51118815999996</v>
      </c>
      <c r="T31" s="240">
        <v>720.66668450999998</v>
      </c>
      <c r="U31" s="240">
        <v>723.35367206000001</v>
      </c>
      <c r="V31" s="240">
        <v>724.10563538999997</v>
      </c>
      <c r="W31" s="240">
        <v>724.18312556000001</v>
      </c>
      <c r="X31" s="240">
        <v>721.40440207999995</v>
      </c>
      <c r="Y31" s="240">
        <v>721.76925129999995</v>
      </c>
      <c r="Z31" s="240">
        <v>723.09593271999995</v>
      </c>
      <c r="AA31" s="240">
        <v>726.81450708</v>
      </c>
      <c r="AB31" s="240">
        <v>728.99230736000004</v>
      </c>
      <c r="AC31" s="240">
        <v>731.05939429</v>
      </c>
      <c r="AD31" s="240">
        <v>733.13177668000003</v>
      </c>
      <c r="AE31" s="240">
        <v>734.89043031999995</v>
      </c>
      <c r="AF31" s="240">
        <v>736.45136402000003</v>
      </c>
      <c r="AG31" s="240">
        <v>736.70845052000004</v>
      </c>
      <c r="AH31" s="240">
        <v>738.70353976000001</v>
      </c>
      <c r="AI31" s="240">
        <v>741.33050450999997</v>
      </c>
      <c r="AJ31" s="240">
        <v>745.38879599999996</v>
      </c>
      <c r="AK31" s="240">
        <v>748.67992330000004</v>
      </c>
      <c r="AL31" s="240">
        <v>752.00333765000005</v>
      </c>
      <c r="AM31" s="240">
        <v>756.06008047</v>
      </c>
      <c r="AN31" s="240">
        <v>758.92228786999999</v>
      </c>
      <c r="AO31" s="240">
        <v>761.29100128000005</v>
      </c>
      <c r="AP31" s="240">
        <v>762.46059786000001</v>
      </c>
      <c r="AQ31" s="240">
        <v>764.37154037000005</v>
      </c>
      <c r="AR31" s="240">
        <v>766.31820599000002</v>
      </c>
      <c r="AS31" s="240">
        <v>768.19734260999996</v>
      </c>
      <c r="AT31" s="240">
        <v>770.29289354000002</v>
      </c>
      <c r="AU31" s="240">
        <v>772.50160667</v>
      </c>
      <c r="AV31" s="240">
        <v>775.05839422999998</v>
      </c>
      <c r="AW31" s="240">
        <v>777.31724756000006</v>
      </c>
      <c r="AX31" s="240">
        <v>779.51307892</v>
      </c>
      <c r="AY31" s="240">
        <v>782.09136207999995</v>
      </c>
      <c r="AZ31" s="240">
        <v>783.82704411999998</v>
      </c>
      <c r="BA31" s="333">
        <v>785.16560000000004</v>
      </c>
      <c r="BB31" s="333">
        <v>785.38170000000002</v>
      </c>
      <c r="BC31" s="333">
        <v>786.47</v>
      </c>
      <c r="BD31" s="333">
        <v>787.70519999999999</v>
      </c>
      <c r="BE31" s="333">
        <v>789.2337</v>
      </c>
      <c r="BF31" s="333">
        <v>790.65279999999996</v>
      </c>
      <c r="BG31" s="333">
        <v>792.10889999999995</v>
      </c>
      <c r="BH31" s="333">
        <v>793.49350000000004</v>
      </c>
      <c r="BI31" s="333">
        <v>795.10519999999997</v>
      </c>
      <c r="BJ31" s="333">
        <v>796.83550000000002</v>
      </c>
      <c r="BK31" s="333">
        <v>798.75459999999998</v>
      </c>
      <c r="BL31" s="333">
        <v>800.66909999999996</v>
      </c>
      <c r="BM31" s="333">
        <v>802.64949999999999</v>
      </c>
      <c r="BN31" s="333">
        <v>804.88549999999998</v>
      </c>
      <c r="BO31" s="333">
        <v>806.85509999999999</v>
      </c>
      <c r="BP31" s="333">
        <v>808.7482</v>
      </c>
      <c r="BQ31" s="333">
        <v>810.65329999999994</v>
      </c>
      <c r="BR31" s="333">
        <v>812.32680000000005</v>
      </c>
      <c r="BS31" s="333">
        <v>813.85749999999996</v>
      </c>
      <c r="BT31" s="333">
        <v>815.24519999999995</v>
      </c>
      <c r="BU31" s="333">
        <v>816.48990000000003</v>
      </c>
      <c r="BV31" s="333">
        <v>817.59169999999995</v>
      </c>
    </row>
    <row r="32" spans="1:74" ht="11.1" customHeight="1" x14ac:dyDescent="0.2">
      <c r="A32" s="148" t="s">
        <v>936</v>
      </c>
      <c r="B32" s="210" t="s">
        <v>594</v>
      </c>
      <c r="C32" s="240">
        <v>1554.1579953999999</v>
      </c>
      <c r="D32" s="240">
        <v>1563.8052869999999</v>
      </c>
      <c r="E32" s="240">
        <v>1570.9163871999999</v>
      </c>
      <c r="F32" s="240">
        <v>1573.9138845</v>
      </c>
      <c r="G32" s="240">
        <v>1577.1356604</v>
      </c>
      <c r="H32" s="240">
        <v>1579.0043034</v>
      </c>
      <c r="I32" s="240">
        <v>1571.2592491</v>
      </c>
      <c r="J32" s="240">
        <v>1576.6170496</v>
      </c>
      <c r="K32" s="240">
        <v>1586.8171405999999</v>
      </c>
      <c r="L32" s="240">
        <v>1621.9426076</v>
      </c>
      <c r="M32" s="240">
        <v>1626.7649653000001</v>
      </c>
      <c r="N32" s="240">
        <v>1621.3672994000001</v>
      </c>
      <c r="O32" s="240">
        <v>1583.1658603999999</v>
      </c>
      <c r="P32" s="240">
        <v>1574.2659590999999</v>
      </c>
      <c r="Q32" s="240">
        <v>1572.0838461000001</v>
      </c>
      <c r="R32" s="240">
        <v>1586.4383534999999</v>
      </c>
      <c r="S32" s="240">
        <v>1590.3276932000001</v>
      </c>
      <c r="T32" s="240">
        <v>1593.5706972</v>
      </c>
      <c r="U32" s="240">
        <v>1596.0131664</v>
      </c>
      <c r="V32" s="240">
        <v>1598.0791485</v>
      </c>
      <c r="W32" s="240">
        <v>1599.6144443000001</v>
      </c>
      <c r="X32" s="240">
        <v>1596.3211036</v>
      </c>
      <c r="Y32" s="240">
        <v>1600.0184893000001</v>
      </c>
      <c r="Z32" s="240">
        <v>1606.4086514000001</v>
      </c>
      <c r="AA32" s="240">
        <v>1620.8654455999999</v>
      </c>
      <c r="AB32" s="240">
        <v>1628.6107681999999</v>
      </c>
      <c r="AC32" s="240">
        <v>1635.0184752</v>
      </c>
      <c r="AD32" s="240">
        <v>1637.984553</v>
      </c>
      <c r="AE32" s="240">
        <v>1643.2950386</v>
      </c>
      <c r="AF32" s="240">
        <v>1648.8459184999999</v>
      </c>
      <c r="AG32" s="240">
        <v>1654.1011798</v>
      </c>
      <c r="AH32" s="240">
        <v>1660.5348583</v>
      </c>
      <c r="AI32" s="240">
        <v>1667.6109409999999</v>
      </c>
      <c r="AJ32" s="240">
        <v>1675.7269619000001</v>
      </c>
      <c r="AK32" s="240">
        <v>1683.7897026000001</v>
      </c>
      <c r="AL32" s="240">
        <v>1692.1966970000001</v>
      </c>
      <c r="AM32" s="240">
        <v>1706.1063012</v>
      </c>
      <c r="AN32" s="240">
        <v>1711.333036</v>
      </c>
      <c r="AO32" s="240">
        <v>1713.0352576</v>
      </c>
      <c r="AP32" s="240">
        <v>1703.7645121</v>
      </c>
      <c r="AQ32" s="240">
        <v>1704.0040475000001</v>
      </c>
      <c r="AR32" s="240">
        <v>1706.3054099999999</v>
      </c>
      <c r="AS32" s="240">
        <v>1713.2338384</v>
      </c>
      <c r="AT32" s="240">
        <v>1717.7349260999999</v>
      </c>
      <c r="AU32" s="240">
        <v>1722.3739118999999</v>
      </c>
      <c r="AV32" s="240">
        <v>1727.4997908</v>
      </c>
      <c r="AW32" s="240">
        <v>1732.1528264999999</v>
      </c>
      <c r="AX32" s="240">
        <v>1736.682014</v>
      </c>
      <c r="AY32" s="240">
        <v>1742.0803653999999</v>
      </c>
      <c r="AZ32" s="240">
        <v>1745.6170975</v>
      </c>
      <c r="BA32" s="333">
        <v>1748.2850000000001</v>
      </c>
      <c r="BB32" s="333">
        <v>1748.088</v>
      </c>
      <c r="BC32" s="333">
        <v>1750.5170000000001</v>
      </c>
      <c r="BD32" s="333">
        <v>1753.5730000000001</v>
      </c>
      <c r="BE32" s="333">
        <v>1757.816</v>
      </c>
      <c r="BF32" s="333">
        <v>1761.712</v>
      </c>
      <c r="BG32" s="333">
        <v>1765.818</v>
      </c>
      <c r="BH32" s="333">
        <v>1770.04</v>
      </c>
      <c r="BI32" s="333">
        <v>1774.6389999999999</v>
      </c>
      <c r="BJ32" s="333">
        <v>1779.521</v>
      </c>
      <c r="BK32" s="333">
        <v>1784.701</v>
      </c>
      <c r="BL32" s="333">
        <v>1790.134</v>
      </c>
      <c r="BM32" s="333">
        <v>1795.836</v>
      </c>
      <c r="BN32" s="333">
        <v>1802.431</v>
      </c>
      <c r="BO32" s="333">
        <v>1808.204</v>
      </c>
      <c r="BP32" s="333">
        <v>1813.779</v>
      </c>
      <c r="BQ32" s="333">
        <v>1819.2449999999999</v>
      </c>
      <c r="BR32" s="333">
        <v>1824.356</v>
      </c>
      <c r="BS32" s="333">
        <v>1829.202</v>
      </c>
      <c r="BT32" s="333">
        <v>1833.7829999999999</v>
      </c>
      <c r="BU32" s="333">
        <v>1838.098</v>
      </c>
      <c r="BV32" s="333">
        <v>1842.1479999999999</v>
      </c>
    </row>
    <row r="33" spans="1:74" s="163" customFormat="1" ht="11.1" customHeight="1" x14ac:dyDescent="0.2">
      <c r="A33" s="148" t="s">
        <v>937</v>
      </c>
      <c r="B33" s="210" t="s">
        <v>595</v>
      </c>
      <c r="C33" s="240">
        <v>841.69165389</v>
      </c>
      <c r="D33" s="240">
        <v>845.0249718</v>
      </c>
      <c r="E33" s="240">
        <v>848.29327455999999</v>
      </c>
      <c r="F33" s="240">
        <v>852.85817139999995</v>
      </c>
      <c r="G33" s="240">
        <v>854.97523691000004</v>
      </c>
      <c r="H33" s="240">
        <v>856.00608032000002</v>
      </c>
      <c r="I33" s="240">
        <v>850.55164132000004</v>
      </c>
      <c r="J33" s="240">
        <v>853.45933578999995</v>
      </c>
      <c r="K33" s="240">
        <v>859.33010340999999</v>
      </c>
      <c r="L33" s="240">
        <v>880.55507238999996</v>
      </c>
      <c r="M33" s="240">
        <v>883.05864014999997</v>
      </c>
      <c r="N33" s="240">
        <v>879.23193490999995</v>
      </c>
      <c r="O33" s="240">
        <v>854.68780461999995</v>
      </c>
      <c r="P33" s="240">
        <v>848.99091740999995</v>
      </c>
      <c r="Q33" s="240">
        <v>847.75412124000002</v>
      </c>
      <c r="R33" s="240">
        <v>857.72940214000005</v>
      </c>
      <c r="S33" s="240">
        <v>860.34879851000005</v>
      </c>
      <c r="T33" s="240">
        <v>862.36429639999994</v>
      </c>
      <c r="U33" s="240">
        <v>863.20465205000005</v>
      </c>
      <c r="V33" s="240">
        <v>864.44078578000006</v>
      </c>
      <c r="W33" s="240">
        <v>865.50145384999996</v>
      </c>
      <c r="X33" s="240">
        <v>864.44575911000004</v>
      </c>
      <c r="Y33" s="240">
        <v>866.61116869</v>
      </c>
      <c r="Z33" s="240">
        <v>870.05678545000001</v>
      </c>
      <c r="AA33" s="240">
        <v>877.65807504999998</v>
      </c>
      <c r="AB33" s="240">
        <v>881.50750691999997</v>
      </c>
      <c r="AC33" s="240">
        <v>884.48054672000001</v>
      </c>
      <c r="AD33" s="240">
        <v>885.32349389000001</v>
      </c>
      <c r="AE33" s="240">
        <v>887.48402498999997</v>
      </c>
      <c r="AF33" s="240">
        <v>889.70843945000001</v>
      </c>
      <c r="AG33" s="240">
        <v>890.91233040999998</v>
      </c>
      <c r="AH33" s="240">
        <v>894.07781673</v>
      </c>
      <c r="AI33" s="240">
        <v>898.12049155</v>
      </c>
      <c r="AJ33" s="240">
        <v>904.47945962999995</v>
      </c>
      <c r="AK33" s="240">
        <v>909.19718288000001</v>
      </c>
      <c r="AL33" s="240">
        <v>913.71276607000004</v>
      </c>
      <c r="AM33" s="240">
        <v>918.58048495000003</v>
      </c>
      <c r="AN33" s="240">
        <v>922.27608119000001</v>
      </c>
      <c r="AO33" s="240">
        <v>925.35383055</v>
      </c>
      <c r="AP33" s="240">
        <v>926.77817030000006</v>
      </c>
      <c r="AQ33" s="240">
        <v>929.39689795000004</v>
      </c>
      <c r="AR33" s="240">
        <v>932.17445077000002</v>
      </c>
      <c r="AS33" s="240">
        <v>935.17625687999998</v>
      </c>
      <c r="AT33" s="240">
        <v>938.22238894999998</v>
      </c>
      <c r="AU33" s="240">
        <v>941.37827507999998</v>
      </c>
      <c r="AV33" s="240">
        <v>944.86578357999997</v>
      </c>
      <c r="AW33" s="240">
        <v>948.07477664999999</v>
      </c>
      <c r="AX33" s="240">
        <v>951.22712258000001</v>
      </c>
      <c r="AY33" s="240">
        <v>954.90771351000001</v>
      </c>
      <c r="AZ33" s="240">
        <v>957.50809605999996</v>
      </c>
      <c r="BA33" s="333">
        <v>959.61320000000001</v>
      </c>
      <c r="BB33" s="333">
        <v>960.24260000000004</v>
      </c>
      <c r="BC33" s="333">
        <v>962.09230000000002</v>
      </c>
      <c r="BD33" s="333">
        <v>964.18190000000004</v>
      </c>
      <c r="BE33" s="333">
        <v>966.80110000000002</v>
      </c>
      <c r="BF33" s="333">
        <v>969.15340000000003</v>
      </c>
      <c r="BG33" s="333">
        <v>971.52850000000001</v>
      </c>
      <c r="BH33" s="333">
        <v>973.6508</v>
      </c>
      <c r="BI33" s="333">
        <v>976.27809999999999</v>
      </c>
      <c r="BJ33" s="333">
        <v>979.13490000000002</v>
      </c>
      <c r="BK33" s="333">
        <v>982.47739999999999</v>
      </c>
      <c r="BL33" s="333">
        <v>985.60109999999997</v>
      </c>
      <c r="BM33" s="333">
        <v>988.76210000000003</v>
      </c>
      <c r="BN33" s="333">
        <v>992.15530000000001</v>
      </c>
      <c r="BO33" s="333">
        <v>995.245</v>
      </c>
      <c r="BP33" s="333">
        <v>998.22609999999997</v>
      </c>
      <c r="BQ33" s="333">
        <v>1001.1</v>
      </c>
      <c r="BR33" s="333">
        <v>1003.8630000000001</v>
      </c>
      <c r="BS33" s="333">
        <v>1006.516</v>
      </c>
      <c r="BT33" s="333">
        <v>1009.059</v>
      </c>
      <c r="BU33" s="333">
        <v>1011.4930000000001</v>
      </c>
      <c r="BV33" s="333">
        <v>1013.817</v>
      </c>
    </row>
    <row r="34" spans="1:74" s="163" customFormat="1" ht="11.1" customHeight="1" x14ac:dyDescent="0.2">
      <c r="A34" s="148" t="s">
        <v>938</v>
      </c>
      <c r="B34" s="210" t="s">
        <v>596</v>
      </c>
      <c r="C34" s="240">
        <v>1990.8233021000001</v>
      </c>
      <c r="D34" s="240">
        <v>2004.7260621999999</v>
      </c>
      <c r="E34" s="240">
        <v>2014.9084089999999</v>
      </c>
      <c r="F34" s="240">
        <v>2018.0229902000001</v>
      </c>
      <c r="G34" s="240">
        <v>2023.2750242</v>
      </c>
      <c r="H34" s="240">
        <v>2027.3171586999999</v>
      </c>
      <c r="I34" s="240">
        <v>2018.0532231</v>
      </c>
      <c r="J34" s="240">
        <v>2028.747687</v>
      </c>
      <c r="K34" s="240">
        <v>2047.3043795000001</v>
      </c>
      <c r="L34" s="240">
        <v>2108.7312157000001</v>
      </c>
      <c r="M34" s="240">
        <v>2116.7564295000002</v>
      </c>
      <c r="N34" s="240">
        <v>2106.3879357999999</v>
      </c>
      <c r="O34" s="240">
        <v>2035.7778266</v>
      </c>
      <c r="P34" s="240">
        <v>2020.0078490000001</v>
      </c>
      <c r="Q34" s="240">
        <v>2017.2300949999999</v>
      </c>
      <c r="R34" s="240">
        <v>2046.9853054</v>
      </c>
      <c r="S34" s="240">
        <v>2055.536443</v>
      </c>
      <c r="T34" s="240">
        <v>2062.4242485999998</v>
      </c>
      <c r="U34" s="240">
        <v>2065.4425336999998</v>
      </c>
      <c r="V34" s="240">
        <v>2070.6583168000002</v>
      </c>
      <c r="W34" s="240">
        <v>2075.8654093</v>
      </c>
      <c r="X34" s="240">
        <v>2080.4473837999999</v>
      </c>
      <c r="Y34" s="240">
        <v>2086.0994157</v>
      </c>
      <c r="Z34" s="240">
        <v>2092.2050776000001</v>
      </c>
      <c r="AA34" s="240">
        <v>2099.9821019000001</v>
      </c>
      <c r="AB34" s="240">
        <v>2106.0817244999998</v>
      </c>
      <c r="AC34" s="240">
        <v>2111.7216778000002</v>
      </c>
      <c r="AD34" s="240">
        <v>2115.1027806000002</v>
      </c>
      <c r="AE34" s="240">
        <v>2121.1727811000001</v>
      </c>
      <c r="AF34" s="240">
        <v>2128.1324982000001</v>
      </c>
      <c r="AG34" s="240">
        <v>2136.6782554000001</v>
      </c>
      <c r="AH34" s="240">
        <v>2144.8951627000001</v>
      </c>
      <c r="AI34" s="240">
        <v>2153.4795436999998</v>
      </c>
      <c r="AJ34" s="240">
        <v>2159.8799485999998</v>
      </c>
      <c r="AK34" s="240">
        <v>2171.1128644999999</v>
      </c>
      <c r="AL34" s="240">
        <v>2184.6268417000001</v>
      </c>
      <c r="AM34" s="240">
        <v>2205.5276377999999</v>
      </c>
      <c r="AN34" s="240">
        <v>2219.7744192</v>
      </c>
      <c r="AO34" s="240">
        <v>2232.4729434999999</v>
      </c>
      <c r="AP34" s="240">
        <v>2243.1726316999998</v>
      </c>
      <c r="AQ34" s="240">
        <v>2253.1125763</v>
      </c>
      <c r="AR34" s="240">
        <v>2261.8421982999998</v>
      </c>
      <c r="AS34" s="240">
        <v>2268.5476165999999</v>
      </c>
      <c r="AT34" s="240">
        <v>2275.4670037999999</v>
      </c>
      <c r="AU34" s="240">
        <v>2281.7864789999999</v>
      </c>
      <c r="AV34" s="240">
        <v>2285.7516770000002</v>
      </c>
      <c r="AW34" s="240">
        <v>2292.1871021000002</v>
      </c>
      <c r="AX34" s="240">
        <v>2299.3383890999999</v>
      </c>
      <c r="AY34" s="240">
        <v>2310.2631572999999</v>
      </c>
      <c r="AZ34" s="240">
        <v>2316.5529538000001</v>
      </c>
      <c r="BA34" s="333">
        <v>2321.2649999999999</v>
      </c>
      <c r="BB34" s="333">
        <v>2321.3969999999999</v>
      </c>
      <c r="BC34" s="333">
        <v>2325.2069999999999</v>
      </c>
      <c r="BD34" s="333">
        <v>2329.6930000000002</v>
      </c>
      <c r="BE34" s="333">
        <v>2335.6930000000002</v>
      </c>
      <c r="BF34" s="333">
        <v>2340.9</v>
      </c>
      <c r="BG34" s="333">
        <v>2346.152</v>
      </c>
      <c r="BH34" s="333">
        <v>2350.91</v>
      </c>
      <c r="BI34" s="333">
        <v>2356.6579999999999</v>
      </c>
      <c r="BJ34" s="333">
        <v>2362.857</v>
      </c>
      <c r="BK34" s="333">
        <v>2370.2280000000001</v>
      </c>
      <c r="BL34" s="333">
        <v>2376.7869999999998</v>
      </c>
      <c r="BM34" s="333">
        <v>2383.2559999999999</v>
      </c>
      <c r="BN34" s="333">
        <v>2389.712</v>
      </c>
      <c r="BO34" s="333">
        <v>2395.94</v>
      </c>
      <c r="BP34" s="333">
        <v>2402.02</v>
      </c>
      <c r="BQ34" s="333">
        <v>2407.942</v>
      </c>
      <c r="BR34" s="333">
        <v>2413.7289999999998</v>
      </c>
      <c r="BS34" s="333">
        <v>2419.3739999999998</v>
      </c>
      <c r="BT34" s="333">
        <v>2424.8760000000002</v>
      </c>
      <c r="BU34" s="333">
        <v>2430.2359999999999</v>
      </c>
      <c r="BV34" s="333">
        <v>2435.4520000000002</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939</v>
      </c>
      <c r="B36" s="210" t="s">
        <v>589</v>
      </c>
      <c r="C36" s="240">
        <v>5739.8287087999997</v>
      </c>
      <c r="D36" s="240">
        <v>5740.8368529999998</v>
      </c>
      <c r="E36" s="240">
        <v>5741.6768567999998</v>
      </c>
      <c r="F36" s="240">
        <v>5742.3681699999997</v>
      </c>
      <c r="G36" s="240">
        <v>5743.1557309999998</v>
      </c>
      <c r="H36" s="240">
        <v>5744.3408502000002</v>
      </c>
      <c r="I36" s="240">
        <v>5746.1315385999997</v>
      </c>
      <c r="J36" s="240">
        <v>5748.3626088000001</v>
      </c>
      <c r="K36" s="240">
        <v>5750.7755739000004</v>
      </c>
      <c r="L36" s="240">
        <v>5753.1979803000004</v>
      </c>
      <c r="M36" s="240">
        <v>5755.8015076000001</v>
      </c>
      <c r="N36" s="240">
        <v>5758.8438687999997</v>
      </c>
      <c r="O36" s="240">
        <v>5762.3799318000001</v>
      </c>
      <c r="P36" s="240">
        <v>5765.6531852999997</v>
      </c>
      <c r="Q36" s="240">
        <v>5767.7042729000004</v>
      </c>
      <c r="R36" s="240">
        <v>5767.9639359000003</v>
      </c>
      <c r="S36" s="240">
        <v>5767.4233056000003</v>
      </c>
      <c r="T36" s="240">
        <v>5767.4636111999998</v>
      </c>
      <c r="U36" s="240">
        <v>5769.1033964999997</v>
      </c>
      <c r="V36" s="240">
        <v>5771.9104657999997</v>
      </c>
      <c r="W36" s="240">
        <v>5775.0899381999998</v>
      </c>
      <c r="X36" s="240">
        <v>5777.9876851999998</v>
      </c>
      <c r="Y36" s="240">
        <v>5780.5125872999997</v>
      </c>
      <c r="Z36" s="240">
        <v>5782.7142772999996</v>
      </c>
      <c r="AA36" s="240">
        <v>5784.7334762</v>
      </c>
      <c r="AB36" s="240">
        <v>5787.0752583000003</v>
      </c>
      <c r="AC36" s="240">
        <v>5790.3357859999996</v>
      </c>
      <c r="AD36" s="240">
        <v>5794.8461815999999</v>
      </c>
      <c r="AE36" s="240">
        <v>5799.8774082999998</v>
      </c>
      <c r="AF36" s="240">
        <v>5804.4353892999998</v>
      </c>
      <c r="AG36" s="240">
        <v>5807.7981207000003</v>
      </c>
      <c r="AH36" s="240">
        <v>5810.3318903999998</v>
      </c>
      <c r="AI36" s="240">
        <v>5812.6750590000001</v>
      </c>
      <c r="AJ36" s="240">
        <v>5815.3386189000003</v>
      </c>
      <c r="AK36" s="240">
        <v>5818.3240889999997</v>
      </c>
      <c r="AL36" s="240">
        <v>5821.5056198000002</v>
      </c>
      <c r="AM36" s="240">
        <v>5824.7593438000004</v>
      </c>
      <c r="AN36" s="240">
        <v>5827.9693208999997</v>
      </c>
      <c r="AO36" s="240">
        <v>5831.0215930000004</v>
      </c>
      <c r="AP36" s="240">
        <v>5833.8139030000002</v>
      </c>
      <c r="AQ36" s="240">
        <v>5836.2907974999998</v>
      </c>
      <c r="AR36" s="240">
        <v>5838.4085240000004</v>
      </c>
      <c r="AS36" s="240">
        <v>5840.1599882</v>
      </c>
      <c r="AT36" s="240">
        <v>5841.6847287999999</v>
      </c>
      <c r="AU36" s="240">
        <v>5843.1589425000002</v>
      </c>
      <c r="AV36" s="240">
        <v>5844.7505923999997</v>
      </c>
      <c r="AW36" s="240">
        <v>5846.5947056000005</v>
      </c>
      <c r="AX36" s="240">
        <v>5848.8180757999999</v>
      </c>
      <c r="AY36" s="240">
        <v>5851.4934856999998</v>
      </c>
      <c r="AZ36" s="240">
        <v>5854.4776748000004</v>
      </c>
      <c r="BA36" s="333">
        <v>5857.5730000000003</v>
      </c>
      <c r="BB36" s="333">
        <v>5860.5810000000001</v>
      </c>
      <c r="BC36" s="333">
        <v>5863.29</v>
      </c>
      <c r="BD36" s="333">
        <v>5865.4889999999996</v>
      </c>
      <c r="BE36" s="333">
        <v>5867.058</v>
      </c>
      <c r="BF36" s="333">
        <v>5868.2470000000003</v>
      </c>
      <c r="BG36" s="333">
        <v>5869.4</v>
      </c>
      <c r="BH36" s="333">
        <v>5870.7849999999999</v>
      </c>
      <c r="BI36" s="333">
        <v>5872.375</v>
      </c>
      <c r="BJ36" s="333">
        <v>5874.0690000000004</v>
      </c>
      <c r="BK36" s="333">
        <v>5875.7929999999997</v>
      </c>
      <c r="BL36" s="333">
        <v>5877.5879999999997</v>
      </c>
      <c r="BM36" s="333">
        <v>5879.5219999999999</v>
      </c>
      <c r="BN36" s="333">
        <v>5881.6360000000004</v>
      </c>
      <c r="BO36" s="333">
        <v>5883.875</v>
      </c>
      <c r="BP36" s="333">
        <v>5886.1530000000002</v>
      </c>
      <c r="BQ36" s="333">
        <v>5888.4229999999998</v>
      </c>
      <c r="BR36" s="333">
        <v>5890.7809999999999</v>
      </c>
      <c r="BS36" s="333">
        <v>5893.3590000000004</v>
      </c>
      <c r="BT36" s="333">
        <v>5896.2470000000003</v>
      </c>
      <c r="BU36" s="333">
        <v>5899.37</v>
      </c>
      <c r="BV36" s="333">
        <v>5902.6109999999999</v>
      </c>
    </row>
    <row r="37" spans="1:74" s="163" customFormat="1" ht="11.1" customHeight="1" x14ac:dyDescent="0.2">
      <c r="A37" s="148" t="s">
        <v>940</v>
      </c>
      <c r="B37" s="210" t="s">
        <v>623</v>
      </c>
      <c r="C37" s="240">
        <v>15729.027201999999</v>
      </c>
      <c r="D37" s="240">
        <v>15739.522483999999</v>
      </c>
      <c r="E37" s="240">
        <v>15750.33808</v>
      </c>
      <c r="F37" s="240">
        <v>15761.440216999999</v>
      </c>
      <c r="G37" s="240">
        <v>15772.028291000001</v>
      </c>
      <c r="H37" s="240">
        <v>15781.109990000001</v>
      </c>
      <c r="I37" s="240">
        <v>15788.052249</v>
      </c>
      <c r="J37" s="240">
        <v>15793.658992000001</v>
      </c>
      <c r="K37" s="240">
        <v>15799.093392999999</v>
      </c>
      <c r="L37" s="240">
        <v>15805.354654000001</v>
      </c>
      <c r="M37" s="240">
        <v>15812.786099999999</v>
      </c>
      <c r="N37" s="240">
        <v>15821.567085000001</v>
      </c>
      <c r="O37" s="240">
        <v>15831.447967</v>
      </c>
      <c r="P37" s="240">
        <v>15840.46312</v>
      </c>
      <c r="Q37" s="240">
        <v>15846.217924</v>
      </c>
      <c r="R37" s="240">
        <v>15847.276722000001</v>
      </c>
      <c r="S37" s="240">
        <v>15846.039724</v>
      </c>
      <c r="T37" s="240">
        <v>15845.866107</v>
      </c>
      <c r="U37" s="240">
        <v>15849.259522</v>
      </c>
      <c r="V37" s="240">
        <v>15855.301509000001</v>
      </c>
      <c r="W37" s="240">
        <v>15862.218083</v>
      </c>
      <c r="X37" s="240">
        <v>15868.534960999999</v>
      </c>
      <c r="Y37" s="240">
        <v>15873.97667</v>
      </c>
      <c r="Z37" s="240">
        <v>15878.567440999999</v>
      </c>
      <c r="AA37" s="240">
        <v>15882.606936</v>
      </c>
      <c r="AB37" s="240">
        <v>15887.496544</v>
      </c>
      <c r="AC37" s="240">
        <v>15894.913086</v>
      </c>
      <c r="AD37" s="240">
        <v>15905.790722</v>
      </c>
      <c r="AE37" s="240">
        <v>15918.092972</v>
      </c>
      <c r="AF37" s="240">
        <v>15929.040696</v>
      </c>
      <c r="AG37" s="240">
        <v>15936.619258000001</v>
      </c>
      <c r="AH37" s="240">
        <v>15941.872042999999</v>
      </c>
      <c r="AI37" s="240">
        <v>15946.606941</v>
      </c>
      <c r="AJ37" s="240">
        <v>15952.254043000001</v>
      </c>
      <c r="AK37" s="240">
        <v>15958.732238000001</v>
      </c>
      <c r="AL37" s="240">
        <v>15965.582616</v>
      </c>
      <c r="AM37" s="240">
        <v>15972.437085</v>
      </c>
      <c r="AN37" s="240">
        <v>15979.290827999999</v>
      </c>
      <c r="AO37" s="240">
        <v>15986.229846</v>
      </c>
      <c r="AP37" s="240">
        <v>15993.21456</v>
      </c>
      <c r="AQ37" s="240">
        <v>15999.703066</v>
      </c>
      <c r="AR37" s="240">
        <v>16005.027878999999</v>
      </c>
      <c r="AS37" s="240">
        <v>16008.779884</v>
      </c>
      <c r="AT37" s="240">
        <v>16011.583436999999</v>
      </c>
      <c r="AU37" s="240">
        <v>16014.321265</v>
      </c>
      <c r="AV37" s="240">
        <v>16017.731325999999</v>
      </c>
      <c r="AW37" s="240">
        <v>16021.972513999999</v>
      </c>
      <c r="AX37" s="240">
        <v>16027.058956000001</v>
      </c>
      <c r="AY37" s="240">
        <v>16032.963962</v>
      </c>
      <c r="AZ37" s="240">
        <v>16039.497582</v>
      </c>
      <c r="BA37" s="333">
        <v>16046.43</v>
      </c>
      <c r="BB37" s="333">
        <v>16053.46</v>
      </c>
      <c r="BC37" s="333">
        <v>16060.06</v>
      </c>
      <c r="BD37" s="333">
        <v>16065.6</v>
      </c>
      <c r="BE37" s="333">
        <v>16069.65</v>
      </c>
      <c r="BF37" s="333">
        <v>16072.47</v>
      </c>
      <c r="BG37" s="333">
        <v>16074.5</v>
      </c>
      <c r="BH37" s="333">
        <v>16076.17</v>
      </c>
      <c r="BI37" s="333">
        <v>16077.83</v>
      </c>
      <c r="BJ37" s="333">
        <v>16079.85</v>
      </c>
      <c r="BK37" s="333">
        <v>16082.49</v>
      </c>
      <c r="BL37" s="333">
        <v>16085.62</v>
      </c>
      <c r="BM37" s="333">
        <v>16089.01</v>
      </c>
      <c r="BN37" s="333">
        <v>16092.51</v>
      </c>
      <c r="BO37" s="333">
        <v>16096.25</v>
      </c>
      <c r="BP37" s="333">
        <v>16100.45</v>
      </c>
      <c r="BQ37" s="333">
        <v>16105.22</v>
      </c>
      <c r="BR37" s="333">
        <v>16110.42</v>
      </c>
      <c r="BS37" s="333">
        <v>16115.79</v>
      </c>
      <c r="BT37" s="333">
        <v>16121.16</v>
      </c>
      <c r="BU37" s="333">
        <v>16126.48</v>
      </c>
      <c r="BV37" s="333">
        <v>16131.79</v>
      </c>
    </row>
    <row r="38" spans="1:74" s="163" customFormat="1" ht="11.1" customHeight="1" x14ac:dyDescent="0.2">
      <c r="A38" s="148" t="s">
        <v>941</v>
      </c>
      <c r="B38" s="210" t="s">
        <v>590</v>
      </c>
      <c r="C38" s="240">
        <v>18254.642324</v>
      </c>
      <c r="D38" s="240">
        <v>18267.242866000001</v>
      </c>
      <c r="E38" s="240">
        <v>18279.295814000001</v>
      </c>
      <c r="F38" s="240">
        <v>18290.579396000001</v>
      </c>
      <c r="G38" s="240">
        <v>18302.186025999999</v>
      </c>
      <c r="H38" s="240">
        <v>18315.536660999998</v>
      </c>
      <c r="I38" s="240">
        <v>18331.623441</v>
      </c>
      <c r="J38" s="240">
        <v>18349.723236999998</v>
      </c>
      <c r="K38" s="240">
        <v>18368.684101999999</v>
      </c>
      <c r="L38" s="240">
        <v>18387.649842999999</v>
      </c>
      <c r="M38" s="240">
        <v>18406.947278</v>
      </c>
      <c r="N38" s="240">
        <v>18427.198979000001</v>
      </c>
      <c r="O38" s="240">
        <v>18448.601762999999</v>
      </c>
      <c r="P38" s="240">
        <v>18469.649427</v>
      </c>
      <c r="Q38" s="240">
        <v>18488.410011</v>
      </c>
      <c r="R38" s="240">
        <v>18503.281720999999</v>
      </c>
      <c r="S38" s="240">
        <v>18513.983413999998</v>
      </c>
      <c r="T38" s="240">
        <v>18520.564111</v>
      </c>
      <c r="U38" s="240">
        <v>18523.366601999998</v>
      </c>
      <c r="V38" s="240">
        <v>18523.908757000001</v>
      </c>
      <c r="W38" s="240">
        <v>18524.002215</v>
      </c>
      <c r="X38" s="240">
        <v>18525.004625000001</v>
      </c>
      <c r="Y38" s="240">
        <v>18526.457675000001</v>
      </c>
      <c r="Z38" s="240">
        <v>18527.449062</v>
      </c>
      <c r="AA38" s="240">
        <v>18527.524784000001</v>
      </c>
      <c r="AB38" s="240">
        <v>18528.064036</v>
      </c>
      <c r="AC38" s="240">
        <v>18530.904317</v>
      </c>
      <c r="AD38" s="240">
        <v>18537.271158</v>
      </c>
      <c r="AE38" s="240">
        <v>18545.942229</v>
      </c>
      <c r="AF38" s="240">
        <v>18555.083234000002</v>
      </c>
      <c r="AG38" s="240">
        <v>18563.222395000001</v>
      </c>
      <c r="AH38" s="240">
        <v>18570.338</v>
      </c>
      <c r="AI38" s="240">
        <v>18576.770855999999</v>
      </c>
      <c r="AJ38" s="240">
        <v>18582.803104999999</v>
      </c>
      <c r="AK38" s="240">
        <v>18588.482220999998</v>
      </c>
      <c r="AL38" s="240">
        <v>18593.797014</v>
      </c>
      <c r="AM38" s="240">
        <v>18598.699274999999</v>
      </c>
      <c r="AN38" s="240">
        <v>18602.992714</v>
      </c>
      <c r="AO38" s="240">
        <v>18606.444023</v>
      </c>
      <c r="AP38" s="240">
        <v>18608.953299000001</v>
      </c>
      <c r="AQ38" s="240">
        <v>18610.954257000001</v>
      </c>
      <c r="AR38" s="240">
        <v>18613.014017000001</v>
      </c>
      <c r="AS38" s="240">
        <v>18615.622644999999</v>
      </c>
      <c r="AT38" s="240">
        <v>18618.961982000001</v>
      </c>
      <c r="AU38" s="240">
        <v>18623.136815000002</v>
      </c>
      <c r="AV38" s="240">
        <v>18628.205826000001</v>
      </c>
      <c r="AW38" s="240">
        <v>18634.043275</v>
      </c>
      <c r="AX38" s="240">
        <v>18640.477314</v>
      </c>
      <c r="AY38" s="240">
        <v>18647.366570999999</v>
      </c>
      <c r="AZ38" s="240">
        <v>18654.691567999998</v>
      </c>
      <c r="BA38" s="333">
        <v>18662.46</v>
      </c>
      <c r="BB38" s="333">
        <v>18670.57</v>
      </c>
      <c r="BC38" s="333">
        <v>18678.439999999999</v>
      </c>
      <c r="BD38" s="333">
        <v>18685.36</v>
      </c>
      <c r="BE38" s="333">
        <v>18690.84</v>
      </c>
      <c r="BF38" s="333">
        <v>18695.28</v>
      </c>
      <c r="BG38" s="333">
        <v>18699.28</v>
      </c>
      <c r="BH38" s="333">
        <v>18703.349999999999</v>
      </c>
      <c r="BI38" s="333">
        <v>18707.68</v>
      </c>
      <c r="BJ38" s="333">
        <v>18712.400000000001</v>
      </c>
      <c r="BK38" s="333">
        <v>18717.53</v>
      </c>
      <c r="BL38" s="333">
        <v>18722.87</v>
      </c>
      <c r="BM38" s="333">
        <v>18728.14</v>
      </c>
      <c r="BN38" s="333">
        <v>18733.16</v>
      </c>
      <c r="BO38" s="333">
        <v>18738.189999999999</v>
      </c>
      <c r="BP38" s="333">
        <v>18743.580000000002</v>
      </c>
      <c r="BQ38" s="333">
        <v>18749.59</v>
      </c>
      <c r="BR38" s="333">
        <v>18756.12</v>
      </c>
      <c r="BS38" s="333">
        <v>18763</v>
      </c>
      <c r="BT38" s="333">
        <v>18770.060000000001</v>
      </c>
      <c r="BU38" s="333">
        <v>18777.23</v>
      </c>
      <c r="BV38" s="333">
        <v>18784.46</v>
      </c>
    </row>
    <row r="39" spans="1:74" s="163" customFormat="1" ht="11.1" customHeight="1" x14ac:dyDescent="0.2">
      <c r="A39" s="148" t="s">
        <v>942</v>
      </c>
      <c r="B39" s="210" t="s">
        <v>591</v>
      </c>
      <c r="C39" s="240">
        <v>8235.5511791000008</v>
      </c>
      <c r="D39" s="240">
        <v>8242.8051768999994</v>
      </c>
      <c r="E39" s="240">
        <v>8249.8979706999999</v>
      </c>
      <c r="F39" s="240">
        <v>8256.7445936999993</v>
      </c>
      <c r="G39" s="240">
        <v>8263.6515908000001</v>
      </c>
      <c r="H39" s="240">
        <v>8271.0233850999994</v>
      </c>
      <c r="I39" s="240">
        <v>8279.1501069000005</v>
      </c>
      <c r="J39" s="240">
        <v>8287.8647166999999</v>
      </c>
      <c r="K39" s="240">
        <v>8296.8858820000005</v>
      </c>
      <c r="L39" s="240">
        <v>8306.0139595000001</v>
      </c>
      <c r="M39" s="240">
        <v>8315.3760610000008</v>
      </c>
      <c r="N39" s="240">
        <v>8325.1809871999994</v>
      </c>
      <c r="O39" s="240">
        <v>8335.4657741999999</v>
      </c>
      <c r="P39" s="240">
        <v>8345.5803997999992</v>
      </c>
      <c r="Q39" s="240">
        <v>8354.7030771000009</v>
      </c>
      <c r="R39" s="240">
        <v>8362.1305315999998</v>
      </c>
      <c r="S39" s="240">
        <v>8367.6335378999993</v>
      </c>
      <c r="T39" s="240">
        <v>8371.1013829999993</v>
      </c>
      <c r="U39" s="240">
        <v>8372.5985803999993</v>
      </c>
      <c r="V39" s="240">
        <v>8372.8905501999998</v>
      </c>
      <c r="W39" s="240">
        <v>8372.9179392999995</v>
      </c>
      <c r="X39" s="240">
        <v>8373.3991643999998</v>
      </c>
      <c r="Y39" s="240">
        <v>8374.1637221000001</v>
      </c>
      <c r="Z39" s="240">
        <v>8374.8188786999999</v>
      </c>
      <c r="AA39" s="240">
        <v>8375.1424255000002</v>
      </c>
      <c r="AB39" s="240">
        <v>8375.5942522000005</v>
      </c>
      <c r="AC39" s="240">
        <v>8376.8047731000006</v>
      </c>
      <c r="AD39" s="240">
        <v>8379.2914330000003</v>
      </c>
      <c r="AE39" s="240">
        <v>8383.1197986000006</v>
      </c>
      <c r="AF39" s="240">
        <v>8388.2424668000003</v>
      </c>
      <c r="AG39" s="240">
        <v>8394.5267196999994</v>
      </c>
      <c r="AH39" s="240">
        <v>8401.4985792999996</v>
      </c>
      <c r="AI39" s="240">
        <v>8408.5987523999993</v>
      </c>
      <c r="AJ39" s="240">
        <v>8415.3954546999994</v>
      </c>
      <c r="AK39" s="240">
        <v>8421.9669359</v>
      </c>
      <c r="AL39" s="240">
        <v>8428.5189544000004</v>
      </c>
      <c r="AM39" s="240">
        <v>8435.1838270000007</v>
      </c>
      <c r="AN39" s="240">
        <v>8441.8001034999998</v>
      </c>
      <c r="AO39" s="240">
        <v>8448.1328919999996</v>
      </c>
      <c r="AP39" s="240">
        <v>8453.9917490999997</v>
      </c>
      <c r="AQ39" s="240">
        <v>8459.3640259000003</v>
      </c>
      <c r="AR39" s="240">
        <v>8464.2815217999996</v>
      </c>
      <c r="AS39" s="240">
        <v>8468.8120312999999</v>
      </c>
      <c r="AT39" s="240">
        <v>8473.1673281999992</v>
      </c>
      <c r="AU39" s="240">
        <v>8477.5951810999995</v>
      </c>
      <c r="AV39" s="240">
        <v>8482.3168081000003</v>
      </c>
      <c r="AW39" s="240">
        <v>8487.4472246999994</v>
      </c>
      <c r="AX39" s="240">
        <v>8493.0748961000008</v>
      </c>
      <c r="AY39" s="240">
        <v>8499.2468991000005</v>
      </c>
      <c r="AZ39" s="240">
        <v>8505.8447579999993</v>
      </c>
      <c r="BA39" s="333">
        <v>8512.7090000000007</v>
      </c>
      <c r="BB39" s="333">
        <v>8519.66</v>
      </c>
      <c r="BC39" s="333">
        <v>8526.4480000000003</v>
      </c>
      <c r="BD39" s="333">
        <v>8532.8029999999999</v>
      </c>
      <c r="BE39" s="333">
        <v>8538.5409999999993</v>
      </c>
      <c r="BF39" s="333">
        <v>8543.8259999999991</v>
      </c>
      <c r="BG39" s="333">
        <v>8548.9069999999992</v>
      </c>
      <c r="BH39" s="333">
        <v>8554.0149999999994</v>
      </c>
      <c r="BI39" s="333">
        <v>8559.3050000000003</v>
      </c>
      <c r="BJ39" s="333">
        <v>8564.91</v>
      </c>
      <c r="BK39" s="333">
        <v>8570.9069999999992</v>
      </c>
      <c r="BL39" s="333">
        <v>8577.1380000000008</v>
      </c>
      <c r="BM39" s="333">
        <v>8583.3829999999998</v>
      </c>
      <c r="BN39" s="333">
        <v>8589.4760000000006</v>
      </c>
      <c r="BO39" s="333">
        <v>8595.4619999999995</v>
      </c>
      <c r="BP39" s="333">
        <v>8601.4349999999995</v>
      </c>
      <c r="BQ39" s="333">
        <v>8607.4850000000006</v>
      </c>
      <c r="BR39" s="333">
        <v>8613.6749999999993</v>
      </c>
      <c r="BS39" s="333">
        <v>8620.0609999999997</v>
      </c>
      <c r="BT39" s="333">
        <v>8626.6759999999995</v>
      </c>
      <c r="BU39" s="333">
        <v>8633.4599999999991</v>
      </c>
      <c r="BV39" s="333">
        <v>8640.3269999999993</v>
      </c>
    </row>
    <row r="40" spans="1:74" s="163" customFormat="1" ht="11.1" customHeight="1" x14ac:dyDescent="0.2">
      <c r="A40" s="148" t="s">
        <v>943</v>
      </c>
      <c r="B40" s="210" t="s">
        <v>592</v>
      </c>
      <c r="C40" s="240">
        <v>23655.002876999999</v>
      </c>
      <c r="D40" s="240">
        <v>23681.314633999998</v>
      </c>
      <c r="E40" s="240">
        <v>23707.709878000001</v>
      </c>
      <c r="F40" s="240">
        <v>23734.095740000001</v>
      </c>
      <c r="G40" s="240">
        <v>23760.111152000001</v>
      </c>
      <c r="H40" s="240">
        <v>23785.327995</v>
      </c>
      <c r="I40" s="240">
        <v>23809.506388000002</v>
      </c>
      <c r="J40" s="240">
        <v>23833.159404999999</v>
      </c>
      <c r="K40" s="240">
        <v>23856.988358999999</v>
      </c>
      <c r="L40" s="240">
        <v>23881.660735000001</v>
      </c>
      <c r="M40" s="240">
        <v>23907.708708999999</v>
      </c>
      <c r="N40" s="240">
        <v>23935.63063</v>
      </c>
      <c r="O40" s="240">
        <v>23965.264288999999</v>
      </c>
      <c r="P40" s="240">
        <v>23993.805239000001</v>
      </c>
      <c r="Q40" s="240">
        <v>24017.788476999998</v>
      </c>
      <c r="R40" s="240">
        <v>24035.025522</v>
      </c>
      <c r="S40" s="240">
        <v>24048.433982999999</v>
      </c>
      <c r="T40" s="240">
        <v>24062.207992</v>
      </c>
      <c r="U40" s="240">
        <v>24079.539076000001</v>
      </c>
      <c r="V40" s="240">
        <v>24099.608343</v>
      </c>
      <c r="W40" s="240">
        <v>24120.594295999999</v>
      </c>
      <c r="X40" s="240">
        <v>24140.975861999999</v>
      </c>
      <c r="Y40" s="240">
        <v>24160.433668000001</v>
      </c>
      <c r="Z40" s="240">
        <v>24178.948766000001</v>
      </c>
      <c r="AA40" s="240">
        <v>24196.821652999999</v>
      </c>
      <c r="AB40" s="240">
        <v>24215.630611</v>
      </c>
      <c r="AC40" s="240">
        <v>24237.273367999998</v>
      </c>
      <c r="AD40" s="240">
        <v>24263.075045000001</v>
      </c>
      <c r="AE40" s="240">
        <v>24292.070345</v>
      </c>
      <c r="AF40" s="240">
        <v>24322.721363000001</v>
      </c>
      <c r="AG40" s="240">
        <v>24353.748306000001</v>
      </c>
      <c r="AH40" s="240">
        <v>24384.903826000002</v>
      </c>
      <c r="AI40" s="240">
        <v>24416.198683999999</v>
      </c>
      <c r="AJ40" s="240">
        <v>24447.687109999999</v>
      </c>
      <c r="AK40" s="240">
        <v>24479.597212000001</v>
      </c>
      <c r="AL40" s="240">
        <v>24512.200566</v>
      </c>
      <c r="AM40" s="240">
        <v>24545.556669000001</v>
      </c>
      <c r="AN40" s="240">
        <v>24578.876709</v>
      </c>
      <c r="AO40" s="240">
        <v>24611.159796</v>
      </c>
      <c r="AP40" s="240">
        <v>24641.694857999999</v>
      </c>
      <c r="AQ40" s="240">
        <v>24670.930091999999</v>
      </c>
      <c r="AR40" s="240">
        <v>24699.603512000002</v>
      </c>
      <c r="AS40" s="240">
        <v>24728.339787000001</v>
      </c>
      <c r="AT40" s="240">
        <v>24757.310204000001</v>
      </c>
      <c r="AU40" s="240">
        <v>24786.572705999999</v>
      </c>
      <c r="AV40" s="240">
        <v>24816.282148999999</v>
      </c>
      <c r="AW40" s="240">
        <v>24846.981050999999</v>
      </c>
      <c r="AX40" s="240">
        <v>24879.308848000001</v>
      </c>
      <c r="AY40" s="240">
        <v>24913.639077</v>
      </c>
      <c r="AZ40" s="240">
        <v>24949.281697999999</v>
      </c>
      <c r="BA40" s="333">
        <v>24985.279999999999</v>
      </c>
      <c r="BB40" s="333">
        <v>25020.75</v>
      </c>
      <c r="BC40" s="333">
        <v>25055.11</v>
      </c>
      <c r="BD40" s="333">
        <v>25087.85</v>
      </c>
      <c r="BE40" s="333">
        <v>25118.65</v>
      </c>
      <c r="BF40" s="333">
        <v>25148</v>
      </c>
      <c r="BG40" s="333">
        <v>25176.59</v>
      </c>
      <c r="BH40" s="333">
        <v>25205.01</v>
      </c>
      <c r="BI40" s="333">
        <v>25233.47</v>
      </c>
      <c r="BJ40" s="333">
        <v>25262.05</v>
      </c>
      <c r="BK40" s="333">
        <v>25290.83</v>
      </c>
      <c r="BL40" s="333">
        <v>25319.84</v>
      </c>
      <c r="BM40" s="333">
        <v>25349.08</v>
      </c>
      <c r="BN40" s="333">
        <v>25378.52</v>
      </c>
      <c r="BO40" s="333">
        <v>25408.12</v>
      </c>
      <c r="BP40" s="333">
        <v>25437.78</v>
      </c>
      <c r="BQ40" s="333">
        <v>25467.49</v>
      </c>
      <c r="BR40" s="333">
        <v>25497.41</v>
      </c>
      <c r="BS40" s="333">
        <v>25527.75</v>
      </c>
      <c r="BT40" s="333">
        <v>25558.66</v>
      </c>
      <c r="BU40" s="333">
        <v>25589.99</v>
      </c>
      <c r="BV40" s="333">
        <v>25621.53</v>
      </c>
    </row>
    <row r="41" spans="1:74" s="163" customFormat="1" ht="11.1" customHeight="1" x14ac:dyDescent="0.2">
      <c r="A41" s="148" t="s">
        <v>944</v>
      </c>
      <c r="B41" s="210" t="s">
        <v>593</v>
      </c>
      <c r="C41" s="240">
        <v>7364.7594379000002</v>
      </c>
      <c r="D41" s="240">
        <v>7370.4564013999998</v>
      </c>
      <c r="E41" s="240">
        <v>7376.2357805000001</v>
      </c>
      <c r="F41" s="240">
        <v>7382.1224455000001</v>
      </c>
      <c r="G41" s="240">
        <v>7387.8363219000003</v>
      </c>
      <c r="H41" s="240">
        <v>7393.0210991000004</v>
      </c>
      <c r="I41" s="240">
        <v>7397.4510880999997</v>
      </c>
      <c r="J41" s="240">
        <v>7401.4230870000001</v>
      </c>
      <c r="K41" s="240">
        <v>7405.3645156000002</v>
      </c>
      <c r="L41" s="240">
        <v>7409.6491217000003</v>
      </c>
      <c r="M41" s="240">
        <v>7414.4359658000003</v>
      </c>
      <c r="N41" s="240">
        <v>7419.8304365000004</v>
      </c>
      <c r="O41" s="240">
        <v>7425.7387748000001</v>
      </c>
      <c r="P41" s="240">
        <v>7431.2706313999997</v>
      </c>
      <c r="Q41" s="240">
        <v>7435.3365093000002</v>
      </c>
      <c r="R41" s="240">
        <v>7437.2647561000003</v>
      </c>
      <c r="S41" s="240">
        <v>7438.0550973999998</v>
      </c>
      <c r="T41" s="240">
        <v>7439.1251033999997</v>
      </c>
      <c r="U41" s="240">
        <v>7441.5438883999996</v>
      </c>
      <c r="V41" s="240">
        <v>7444.9867434999996</v>
      </c>
      <c r="W41" s="240">
        <v>7448.7805039000004</v>
      </c>
      <c r="X41" s="240">
        <v>7452.3593139000004</v>
      </c>
      <c r="Y41" s="240">
        <v>7455.5865541000003</v>
      </c>
      <c r="Z41" s="240">
        <v>7458.4329139000001</v>
      </c>
      <c r="AA41" s="240">
        <v>7461.0056989000004</v>
      </c>
      <c r="AB41" s="240">
        <v>7463.9586789000005</v>
      </c>
      <c r="AC41" s="240">
        <v>7468.0822398</v>
      </c>
      <c r="AD41" s="240">
        <v>7473.8225507999996</v>
      </c>
      <c r="AE41" s="240">
        <v>7480.2489145999998</v>
      </c>
      <c r="AF41" s="240">
        <v>7486.0864173</v>
      </c>
      <c r="AG41" s="240">
        <v>7490.4003796999996</v>
      </c>
      <c r="AH41" s="240">
        <v>7493.6170601000003</v>
      </c>
      <c r="AI41" s="240">
        <v>7496.5029511000002</v>
      </c>
      <c r="AJ41" s="240">
        <v>7499.6742217999999</v>
      </c>
      <c r="AK41" s="240">
        <v>7503.1457455999998</v>
      </c>
      <c r="AL41" s="240">
        <v>7506.7820719000001</v>
      </c>
      <c r="AM41" s="240">
        <v>7510.4371660999996</v>
      </c>
      <c r="AN41" s="240">
        <v>7513.9226556000003</v>
      </c>
      <c r="AO41" s="240">
        <v>7517.0395836999996</v>
      </c>
      <c r="AP41" s="240">
        <v>7519.6600612000002</v>
      </c>
      <c r="AQ41" s="240">
        <v>7521.9404679999998</v>
      </c>
      <c r="AR41" s="240">
        <v>7524.1082515999997</v>
      </c>
      <c r="AS41" s="240">
        <v>7526.3758731999997</v>
      </c>
      <c r="AT41" s="240">
        <v>7528.8958486000001</v>
      </c>
      <c r="AU41" s="240">
        <v>7531.8057073999998</v>
      </c>
      <c r="AV41" s="240">
        <v>7535.2054660000003</v>
      </c>
      <c r="AW41" s="240">
        <v>7539.0450889000003</v>
      </c>
      <c r="AX41" s="240">
        <v>7543.2370277999999</v>
      </c>
      <c r="AY41" s="240">
        <v>7547.7148483000001</v>
      </c>
      <c r="AZ41" s="240">
        <v>7552.4965726999999</v>
      </c>
      <c r="BA41" s="333">
        <v>7557.6210000000001</v>
      </c>
      <c r="BB41" s="333">
        <v>7563.0619999999999</v>
      </c>
      <c r="BC41" s="333">
        <v>7568.5280000000002</v>
      </c>
      <c r="BD41" s="333">
        <v>7573.6620000000003</v>
      </c>
      <c r="BE41" s="333">
        <v>7578.2079999999996</v>
      </c>
      <c r="BF41" s="333">
        <v>7582.3159999999998</v>
      </c>
      <c r="BG41" s="333">
        <v>7586.2370000000001</v>
      </c>
      <c r="BH41" s="333">
        <v>7590.1809999999996</v>
      </c>
      <c r="BI41" s="333">
        <v>7594.1869999999999</v>
      </c>
      <c r="BJ41" s="333">
        <v>7598.2539999999999</v>
      </c>
      <c r="BK41" s="333">
        <v>7602.3829999999998</v>
      </c>
      <c r="BL41" s="333">
        <v>7606.5969999999998</v>
      </c>
      <c r="BM41" s="333">
        <v>7610.9219999999996</v>
      </c>
      <c r="BN41" s="333">
        <v>7615.375</v>
      </c>
      <c r="BO41" s="333">
        <v>7619.94</v>
      </c>
      <c r="BP41" s="333">
        <v>7624.5889999999999</v>
      </c>
      <c r="BQ41" s="333">
        <v>7629.3040000000001</v>
      </c>
      <c r="BR41" s="333">
        <v>7634.1030000000001</v>
      </c>
      <c r="BS41" s="333">
        <v>7639.0140000000001</v>
      </c>
      <c r="BT41" s="333">
        <v>7644.0519999999997</v>
      </c>
      <c r="BU41" s="333">
        <v>7649.183</v>
      </c>
      <c r="BV41" s="333">
        <v>7654.3609999999999</v>
      </c>
    </row>
    <row r="42" spans="1:74" s="163" customFormat="1" ht="11.1" customHeight="1" x14ac:dyDescent="0.2">
      <c r="A42" s="148" t="s">
        <v>945</v>
      </c>
      <c r="B42" s="210" t="s">
        <v>594</v>
      </c>
      <c r="C42" s="240">
        <v>13649.060266</v>
      </c>
      <c r="D42" s="240">
        <v>13664.114670999999</v>
      </c>
      <c r="E42" s="240">
        <v>13678.530761</v>
      </c>
      <c r="F42" s="240">
        <v>13692.246509000001</v>
      </c>
      <c r="G42" s="240">
        <v>13706.435346</v>
      </c>
      <c r="H42" s="240">
        <v>13722.57957</v>
      </c>
      <c r="I42" s="240">
        <v>13741.693617000001</v>
      </c>
      <c r="J42" s="240">
        <v>13762.920483</v>
      </c>
      <c r="K42" s="240">
        <v>13784.935305999999</v>
      </c>
      <c r="L42" s="240">
        <v>13806.745134999999</v>
      </c>
      <c r="M42" s="240">
        <v>13828.684678</v>
      </c>
      <c r="N42" s="240">
        <v>13851.420554</v>
      </c>
      <c r="O42" s="240">
        <v>13875.210937</v>
      </c>
      <c r="P42" s="240">
        <v>13898.680208</v>
      </c>
      <c r="Q42" s="240">
        <v>13920.044302</v>
      </c>
      <c r="R42" s="240">
        <v>13938.008228999999</v>
      </c>
      <c r="S42" s="240">
        <v>13953.233297999999</v>
      </c>
      <c r="T42" s="240">
        <v>13966.869893999999</v>
      </c>
      <c r="U42" s="240">
        <v>13979.917249</v>
      </c>
      <c r="V42" s="240">
        <v>13992.769984</v>
      </c>
      <c r="W42" s="240">
        <v>14005.671568</v>
      </c>
      <c r="X42" s="240">
        <v>14018.767222</v>
      </c>
      <c r="Y42" s="240">
        <v>14031.809182000001</v>
      </c>
      <c r="Z42" s="240">
        <v>14044.451440000001</v>
      </c>
      <c r="AA42" s="240">
        <v>14056.595744</v>
      </c>
      <c r="AB42" s="240">
        <v>14069.134883999999</v>
      </c>
      <c r="AC42" s="240">
        <v>14083.209411</v>
      </c>
      <c r="AD42" s="240">
        <v>14099.6517</v>
      </c>
      <c r="AE42" s="240">
        <v>14118.061427000001</v>
      </c>
      <c r="AF42" s="240">
        <v>14137.730095999999</v>
      </c>
      <c r="AG42" s="240">
        <v>14158.017707999999</v>
      </c>
      <c r="AH42" s="240">
        <v>14178.558258999999</v>
      </c>
      <c r="AI42" s="240">
        <v>14199.054246</v>
      </c>
      <c r="AJ42" s="240">
        <v>14219.284433999999</v>
      </c>
      <c r="AK42" s="240">
        <v>14239.332668999999</v>
      </c>
      <c r="AL42" s="240">
        <v>14259.359066999999</v>
      </c>
      <c r="AM42" s="240">
        <v>14279.44751</v>
      </c>
      <c r="AN42" s="240">
        <v>14299.376951</v>
      </c>
      <c r="AO42" s="240">
        <v>14318.850105</v>
      </c>
      <c r="AP42" s="240">
        <v>14337.611661999999</v>
      </c>
      <c r="AQ42" s="240">
        <v>14355.574187</v>
      </c>
      <c r="AR42" s="240">
        <v>14372.692215999999</v>
      </c>
      <c r="AS42" s="240">
        <v>14388.987231999999</v>
      </c>
      <c r="AT42" s="240">
        <v>14404.7485</v>
      </c>
      <c r="AU42" s="240">
        <v>14420.33223</v>
      </c>
      <c r="AV42" s="240">
        <v>14436.100767</v>
      </c>
      <c r="AW42" s="240">
        <v>14452.440998</v>
      </c>
      <c r="AX42" s="240">
        <v>14469.745945000001</v>
      </c>
      <c r="AY42" s="240">
        <v>14488.273975</v>
      </c>
      <c r="AZ42" s="240">
        <v>14507.744839000001</v>
      </c>
      <c r="BA42" s="333">
        <v>14527.74</v>
      </c>
      <c r="BB42" s="333">
        <v>14547.86</v>
      </c>
      <c r="BC42" s="333">
        <v>14567.71</v>
      </c>
      <c r="BD42" s="333">
        <v>14586.9</v>
      </c>
      <c r="BE42" s="333">
        <v>14605.15</v>
      </c>
      <c r="BF42" s="333">
        <v>14622.57</v>
      </c>
      <c r="BG42" s="333">
        <v>14639.39</v>
      </c>
      <c r="BH42" s="333">
        <v>14655.8</v>
      </c>
      <c r="BI42" s="333">
        <v>14672.04</v>
      </c>
      <c r="BJ42" s="333">
        <v>14688.3</v>
      </c>
      <c r="BK42" s="333">
        <v>14704.77</v>
      </c>
      <c r="BL42" s="333">
        <v>14721.42</v>
      </c>
      <c r="BM42" s="333">
        <v>14738.2</v>
      </c>
      <c r="BN42" s="333">
        <v>14755.07</v>
      </c>
      <c r="BO42" s="333">
        <v>14772.05</v>
      </c>
      <c r="BP42" s="333">
        <v>14789.19</v>
      </c>
      <c r="BQ42" s="333">
        <v>14806.54</v>
      </c>
      <c r="BR42" s="333">
        <v>14824.12</v>
      </c>
      <c r="BS42" s="333">
        <v>14841.96</v>
      </c>
      <c r="BT42" s="333">
        <v>14860.08</v>
      </c>
      <c r="BU42" s="333">
        <v>14878.4</v>
      </c>
      <c r="BV42" s="333">
        <v>14896.81</v>
      </c>
    </row>
    <row r="43" spans="1:74" s="163" customFormat="1" ht="11.1" customHeight="1" x14ac:dyDescent="0.2">
      <c r="A43" s="148" t="s">
        <v>946</v>
      </c>
      <c r="B43" s="210" t="s">
        <v>595</v>
      </c>
      <c r="C43" s="240">
        <v>8429.4805969999998</v>
      </c>
      <c r="D43" s="240">
        <v>8438.7572302000008</v>
      </c>
      <c r="E43" s="240">
        <v>8448.2294425</v>
      </c>
      <c r="F43" s="240">
        <v>8457.8866436000008</v>
      </c>
      <c r="G43" s="240">
        <v>8467.2459331999999</v>
      </c>
      <c r="H43" s="240">
        <v>8475.7063328000004</v>
      </c>
      <c r="I43" s="240">
        <v>8482.8807247000004</v>
      </c>
      <c r="J43" s="240">
        <v>8489.2374328999995</v>
      </c>
      <c r="K43" s="240">
        <v>8495.4586416999991</v>
      </c>
      <c r="L43" s="240">
        <v>8502.1354207000004</v>
      </c>
      <c r="M43" s="240">
        <v>8509.4943791999995</v>
      </c>
      <c r="N43" s="240">
        <v>8517.6710115000005</v>
      </c>
      <c r="O43" s="240">
        <v>8526.5283655999992</v>
      </c>
      <c r="P43" s="240">
        <v>8534.8397034999998</v>
      </c>
      <c r="Q43" s="240">
        <v>8541.1058408000008</v>
      </c>
      <c r="R43" s="240">
        <v>8544.5112406000007</v>
      </c>
      <c r="S43" s="240">
        <v>8546.9749556000006</v>
      </c>
      <c r="T43" s="240">
        <v>8551.0996859000006</v>
      </c>
      <c r="U43" s="240">
        <v>8558.7615729000008</v>
      </c>
      <c r="V43" s="240">
        <v>8568.9305227000004</v>
      </c>
      <c r="W43" s="240">
        <v>8579.8498823999998</v>
      </c>
      <c r="X43" s="240">
        <v>8590.0977719999992</v>
      </c>
      <c r="Y43" s="240">
        <v>8599.5914021000008</v>
      </c>
      <c r="Z43" s="240">
        <v>8608.5827559999998</v>
      </c>
      <c r="AA43" s="240">
        <v>8617.4066086000003</v>
      </c>
      <c r="AB43" s="240">
        <v>8626.7289020000007</v>
      </c>
      <c r="AC43" s="240">
        <v>8637.2983697</v>
      </c>
      <c r="AD43" s="240">
        <v>8649.5565518999992</v>
      </c>
      <c r="AE43" s="240">
        <v>8662.7162150000004</v>
      </c>
      <c r="AF43" s="240">
        <v>8675.6829318</v>
      </c>
      <c r="AG43" s="240">
        <v>8687.6510307000008</v>
      </c>
      <c r="AH43" s="240">
        <v>8698.9698613</v>
      </c>
      <c r="AI43" s="240">
        <v>8710.2775289000001</v>
      </c>
      <c r="AJ43" s="240">
        <v>8722.0679734999994</v>
      </c>
      <c r="AK43" s="240">
        <v>8734.2584748999998</v>
      </c>
      <c r="AL43" s="240">
        <v>8746.6221478999996</v>
      </c>
      <c r="AM43" s="240">
        <v>8758.9480282999994</v>
      </c>
      <c r="AN43" s="240">
        <v>8771.0888359</v>
      </c>
      <c r="AO43" s="240">
        <v>8782.9132116000001</v>
      </c>
      <c r="AP43" s="240">
        <v>8794.3456877000008</v>
      </c>
      <c r="AQ43" s="240">
        <v>8805.5343625999994</v>
      </c>
      <c r="AR43" s="240">
        <v>8816.6832264999994</v>
      </c>
      <c r="AS43" s="240">
        <v>8827.9503206999998</v>
      </c>
      <c r="AT43" s="240">
        <v>8839.3098929999996</v>
      </c>
      <c r="AU43" s="240">
        <v>8850.6902424</v>
      </c>
      <c r="AV43" s="240">
        <v>8862.0999503999992</v>
      </c>
      <c r="AW43" s="240">
        <v>8873.8687267000005</v>
      </c>
      <c r="AX43" s="240">
        <v>8886.4065633999999</v>
      </c>
      <c r="AY43" s="240">
        <v>8899.9470500999996</v>
      </c>
      <c r="AZ43" s="240">
        <v>8914.0181670999991</v>
      </c>
      <c r="BA43" s="333">
        <v>8927.9709999999995</v>
      </c>
      <c r="BB43" s="333">
        <v>8941.3160000000007</v>
      </c>
      <c r="BC43" s="333">
        <v>8954.1880000000001</v>
      </c>
      <c r="BD43" s="333">
        <v>8966.884</v>
      </c>
      <c r="BE43" s="333">
        <v>8979.6229999999996</v>
      </c>
      <c r="BF43" s="333">
        <v>8992.33</v>
      </c>
      <c r="BG43" s="333">
        <v>9004.8539999999994</v>
      </c>
      <c r="BH43" s="333">
        <v>9017.0969999999998</v>
      </c>
      <c r="BI43" s="333">
        <v>9029.1640000000007</v>
      </c>
      <c r="BJ43" s="333">
        <v>9041.2119999999995</v>
      </c>
      <c r="BK43" s="333">
        <v>9053.3729999999996</v>
      </c>
      <c r="BL43" s="333">
        <v>9065.6730000000007</v>
      </c>
      <c r="BM43" s="333">
        <v>9078.1119999999992</v>
      </c>
      <c r="BN43" s="333">
        <v>9090.6910000000007</v>
      </c>
      <c r="BO43" s="333">
        <v>9103.4009999999998</v>
      </c>
      <c r="BP43" s="333">
        <v>9116.2330000000002</v>
      </c>
      <c r="BQ43" s="333">
        <v>9129.1910000000007</v>
      </c>
      <c r="BR43" s="333">
        <v>9142.3209999999999</v>
      </c>
      <c r="BS43" s="333">
        <v>9155.6830000000009</v>
      </c>
      <c r="BT43" s="333">
        <v>9169.3080000000009</v>
      </c>
      <c r="BU43" s="333">
        <v>9183.1270000000004</v>
      </c>
      <c r="BV43" s="333">
        <v>9197.0419999999995</v>
      </c>
    </row>
    <row r="44" spans="1:74" s="163" customFormat="1" ht="11.1" customHeight="1" x14ac:dyDescent="0.2">
      <c r="A44" s="148" t="s">
        <v>947</v>
      </c>
      <c r="B44" s="210" t="s">
        <v>596</v>
      </c>
      <c r="C44" s="240">
        <v>17751.921074999998</v>
      </c>
      <c r="D44" s="240">
        <v>17761.163379000001</v>
      </c>
      <c r="E44" s="240">
        <v>17769.085416999998</v>
      </c>
      <c r="F44" s="240">
        <v>17775.577453999998</v>
      </c>
      <c r="G44" s="240">
        <v>17783.170115000001</v>
      </c>
      <c r="H44" s="240">
        <v>17795.054117</v>
      </c>
      <c r="I44" s="240">
        <v>17813.388803999998</v>
      </c>
      <c r="J44" s="240">
        <v>17836.208018000001</v>
      </c>
      <c r="K44" s="240">
        <v>17860.514227</v>
      </c>
      <c r="L44" s="240">
        <v>17884.009044999999</v>
      </c>
      <c r="M44" s="240">
        <v>17907.190671</v>
      </c>
      <c r="N44" s="240">
        <v>17931.256448</v>
      </c>
      <c r="O44" s="240">
        <v>17956.809551999999</v>
      </c>
      <c r="P44" s="240">
        <v>17982.076486000002</v>
      </c>
      <c r="Q44" s="240">
        <v>18004.689585</v>
      </c>
      <c r="R44" s="240">
        <v>18022.908828</v>
      </c>
      <c r="S44" s="240">
        <v>18037.504763000001</v>
      </c>
      <c r="T44" s="240">
        <v>18049.875582000001</v>
      </c>
      <c r="U44" s="240">
        <v>18061.256632000001</v>
      </c>
      <c r="V44" s="240">
        <v>18072.231896000001</v>
      </c>
      <c r="W44" s="240">
        <v>18083.222513000001</v>
      </c>
      <c r="X44" s="240">
        <v>18094.503585999999</v>
      </c>
      <c r="Y44" s="240">
        <v>18105.766067</v>
      </c>
      <c r="Z44" s="240">
        <v>18116.554874000001</v>
      </c>
      <c r="AA44" s="240">
        <v>18126.723964000001</v>
      </c>
      <c r="AB44" s="240">
        <v>18137.36346</v>
      </c>
      <c r="AC44" s="240">
        <v>18149.872527</v>
      </c>
      <c r="AD44" s="240">
        <v>18165.312887</v>
      </c>
      <c r="AE44" s="240">
        <v>18183.396482</v>
      </c>
      <c r="AF44" s="240">
        <v>18203.497813999998</v>
      </c>
      <c r="AG44" s="240">
        <v>18224.991703</v>
      </c>
      <c r="AH44" s="240">
        <v>18247.254260999998</v>
      </c>
      <c r="AI44" s="240">
        <v>18269.661919999999</v>
      </c>
      <c r="AJ44" s="240">
        <v>18291.749839</v>
      </c>
      <c r="AK44" s="240">
        <v>18313.688075999999</v>
      </c>
      <c r="AL44" s="240">
        <v>18335.805412999998</v>
      </c>
      <c r="AM44" s="240">
        <v>18358.270971000002</v>
      </c>
      <c r="AN44" s="240">
        <v>18380.615215000002</v>
      </c>
      <c r="AO44" s="240">
        <v>18402.208949</v>
      </c>
      <c r="AP44" s="240">
        <v>18422.542817000001</v>
      </c>
      <c r="AQ44" s="240">
        <v>18441.586833000001</v>
      </c>
      <c r="AR44" s="240">
        <v>18459.430851000001</v>
      </c>
      <c r="AS44" s="240">
        <v>18476.224929</v>
      </c>
      <c r="AT44" s="240">
        <v>18492.359927000001</v>
      </c>
      <c r="AU44" s="240">
        <v>18508.286912</v>
      </c>
      <c r="AV44" s="240">
        <v>18524.46961</v>
      </c>
      <c r="AW44" s="240">
        <v>18541.422413</v>
      </c>
      <c r="AX44" s="240">
        <v>18559.672374000002</v>
      </c>
      <c r="AY44" s="240">
        <v>18579.555167999999</v>
      </c>
      <c r="AZ44" s="240">
        <v>18600.640936</v>
      </c>
      <c r="BA44" s="333">
        <v>18622.310000000001</v>
      </c>
      <c r="BB44" s="333">
        <v>18643.919999999998</v>
      </c>
      <c r="BC44" s="333">
        <v>18664.78</v>
      </c>
      <c r="BD44" s="333">
        <v>18684.16</v>
      </c>
      <c r="BE44" s="333">
        <v>18701.63</v>
      </c>
      <c r="BF44" s="333">
        <v>18717.88</v>
      </c>
      <c r="BG44" s="333">
        <v>18733.849999999999</v>
      </c>
      <c r="BH44" s="333">
        <v>18750.3</v>
      </c>
      <c r="BI44" s="333">
        <v>18767.13</v>
      </c>
      <c r="BJ44" s="333">
        <v>18784.060000000001</v>
      </c>
      <c r="BK44" s="333">
        <v>18800.87</v>
      </c>
      <c r="BL44" s="333">
        <v>18817.7</v>
      </c>
      <c r="BM44" s="333">
        <v>18834.740000000002</v>
      </c>
      <c r="BN44" s="333">
        <v>18852.169999999998</v>
      </c>
      <c r="BO44" s="333">
        <v>18869.900000000001</v>
      </c>
      <c r="BP44" s="333">
        <v>18887.79</v>
      </c>
      <c r="BQ44" s="333">
        <v>18905.75</v>
      </c>
      <c r="BR44" s="333">
        <v>18923.810000000001</v>
      </c>
      <c r="BS44" s="333">
        <v>18942.080000000002</v>
      </c>
      <c r="BT44" s="333">
        <v>18960.580000000002</v>
      </c>
      <c r="BU44" s="333">
        <v>18979.28</v>
      </c>
      <c r="BV44" s="333">
        <v>18998.060000000001</v>
      </c>
    </row>
    <row r="45" spans="1:74" s="163" customFormat="1" ht="11.1" customHeight="1" x14ac:dyDescent="0.2">
      <c r="A45" s="148"/>
      <c r="B45" s="168" t="s">
        <v>948</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949</v>
      </c>
      <c r="B46" s="210" t="s">
        <v>589</v>
      </c>
      <c r="C46" s="258">
        <v>6.9078007215000001</v>
      </c>
      <c r="D46" s="258">
        <v>6.9163095055000001</v>
      </c>
      <c r="E46" s="258">
        <v>6.9204004092</v>
      </c>
      <c r="F46" s="258">
        <v>6.9113769233999998</v>
      </c>
      <c r="G46" s="258">
        <v>6.9131544488000003</v>
      </c>
      <c r="H46" s="258">
        <v>6.9170364758999998</v>
      </c>
      <c r="I46" s="258">
        <v>6.9264739824000001</v>
      </c>
      <c r="J46" s="258">
        <v>6.9319767800000003</v>
      </c>
      <c r="K46" s="258">
        <v>6.9369958462000003</v>
      </c>
      <c r="L46" s="258">
        <v>6.9391617077000003</v>
      </c>
      <c r="M46" s="258">
        <v>6.9449904160999996</v>
      </c>
      <c r="N46" s="258">
        <v>6.952112498</v>
      </c>
      <c r="O46" s="258">
        <v>6.9598956293000001</v>
      </c>
      <c r="P46" s="258">
        <v>6.9700787015000003</v>
      </c>
      <c r="Q46" s="258">
        <v>6.9820293905000002</v>
      </c>
      <c r="R46" s="258">
        <v>7.0035304165000003</v>
      </c>
      <c r="S46" s="258">
        <v>7.0131792986999999</v>
      </c>
      <c r="T46" s="258">
        <v>7.0187587573999997</v>
      </c>
      <c r="U46" s="258">
        <v>7.0128652111000003</v>
      </c>
      <c r="V46" s="258">
        <v>7.0158585090000001</v>
      </c>
      <c r="W46" s="258">
        <v>7.0203350694999997</v>
      </c>
      <c r="X46" s="258">
        <v>7.0279239327000003</v>
      </c>
      <c r="Y46" s="258">
        <v>7.0341452383999998</v>
      </c>
      <c r="Z46" s="258">
        <v>7.0406280265000003</v>
      </c>
      <c r="AA46" s="258">
        <v>7.0464445943999996</v>
      </c>
      <c r="AB46" s="258">
        <v>7.0541461246999999</v>
      </c>
      <c r="AC46" s="258">
        <v>7.0628049146</v>
      </c>
      <c r="AD46" s="258">
        <v>7.0748562646000002</v>
      </c>
      <c r="AE46" s="258">
        <v>7.0836030984000002</v>
      </c>
      <c r="AF46" s="258">
        <v>7.0914807164000004</v>
      </c>
      <c r="AG46" s="258">
        <v>7.0961726247000003</v>
      </c>
      <c r="AH46" s="258">
        <v>7.1040491814999998</v>
      </c>
      <c r="AI46" s="258">
        <v>7.1127938929000001</v>
      </c>
      <c r="AJ46" s="258">
        <v>7.1231237427999998</v>
      </c>
      <c r="AK46" s="258">
        <v>7.1330670254999999</v>
      </c>
      <c r="AL46" s="258">
        <v>7.1433407249999998</v>
      </c>
      <c r="AM46" s="258">
        <v>7.1522259014999996</v>
      </c>
      <c r="AN46" s="258">
        <v>7.1644496393999999</v>
      </c>
      <c r="AO46" s="258">
        <v>7.1782929987999999</v>
      </c>
      <c r="AP46" s="258">
        <v>7.1976500451999996</v>
      </c>
      <c r="AQ46" s="258">
        <v>7.2118120988000003</v>
      </c>
      <c r="AR46" s="258">
        <v>7.2246732249000001</v>
      </c>
      <c r="AS46" s="258">
        <v>7.2361126803999998</v>
      </c>
      <c r="AT46" s="258">
        <v>7.2464625091999997</v>
      </c>
      <c r="AU46" s="258">
        <v>7.2556019679999997</v>
      </c>
      <c r="AV46" s="258">
        <v>7.2616209979999997</v>
      </c>
      <c r="AW46" s="258">
        <v>7.2697722612</v>
      </c>
      <c r="AX46" s="258">
        <v>7.2781456986000004</v>
      </c>
      <c r="AY46" s="258">
        <v>7.2871224979000004</v>
      </c>
      <c r="AZ46" s="258">
        <v>7.2956543933000004</v>
      </c>
      <c r="BA46" s="346">
        <v>7.3041229999999997</v>
      </c>
      <c r="BB46" s="346">
        <v>7.3142649999999998</v>
      </c>
      <c r="BC46" s="346">
        <v>7.3213020000000002</v>
      </c>
      <c r="BD46" s="346">
        <v>7.3269729999999997</v>
      </c>
      <c r="BE46" s="346">
        <v>7.3294550000000003</v>
      </c>
      <c r="BF46" s="346">
        <v>7.3337570000000003</v>
      </c>
      <c r="BG46" s="346">
        <v>7.3380559999999999</v>
      </c>
      <c r="BH46" s="346">
        <v>7.3424899999999997</v>
      </c>
      <c r="BI46" s="346">
        <v>7.3466849999999999</v>
      </c>
      <c r="BJ46" s="346">
        <v>7.3507749999999996</v>
      </c>
      <c r="BK46" s="346">
        <v>7.3554599999999999</v>
      </c>
      <c r="BL46" s="346">
        <v>7.3588199999999997</v>
      </c>
      <c r="BM46" s="346">
        <v>7.3615510000000004</v>
      </c>
      <c r="BN46" s="346">
        <v>7.36259</v>
      </c>
      <c r="BO46" s="346">
        <v>7.3648660000000001</v>
      </c>
      <c r="BP46" s="346">
        <v>7.3673140000000004</v>
      </c>
      <c r="BQ46" s="346">
        <v>7.369796</v>
      </c>
      <c r="BR46" s="346">
        <v>7.3726900000000004</v>
      </c>
      <c r="BS46" s="346">
        <v>7.3758590000000002</v>
      </c>
      <c r="BT46" s="346">
        <v>7.379302</v>
      </c>
      <c r="BU46" s="346">
        <v>7.3830200000000001</v>
      </c>
      <c r="BV46" s="346">
        <v>7.3870120000000004</v>
      </c>
    </row>
    <row r="47" spans="1:74" s="163" customFormat="1" ht="11.1" customHeight="1" x14ac:dyDescent="0.2">
      <c r="A47" s="148" t="s">
        <v>950</v>
      </c>
      <c r="B47" s="210" t="s">
        <v>623</v>
      </c>
      <c r="C47" s="258">
        <v>18.339897665999999</v>
      </c>
      <c r="D47" s="258">
        <v>18.362773891</v>
      </c>
      <c r="E47" s="258">
        <v>18.374263502000002</v>
      </c>
      <c r="F47" s="258">
        <v>18.355312541</v>
      </c>
      <c r="G47" s="258">
        <v>18.358319391999999</v>
      </c>
      <c r="H47" s="258">
        <v>18.364230097</v>
      </c>
      <c r="I47" s="258">
        <v>18.378293009</v>
      </c>
      <c r="J47" s="258">
        <v>18.386075158000001</v>
      </c>
      <c r="K47" s="258">
        <v>18.392824898000001</v>
      </c>
      <c r="L47" s="258">
        <v>18.387619925999999</v>
      </c>
      <c r="M47" s="258">
        <v>18.400496573000002</v>
      </c>
      <c r="N47" s="258">
        <v>18.420532536</v>
      </c>
      <c r="O47" s="258">
        <v>18.462530964999999</v>
      </c>
      <c r="P47" s="258">
        <v>18.4857832</v>
      </c>
      <c r="Q47" s="258">
        <v>18.505092388000001</v>
      </c>
      <c r="R47" s="258">
        <v>18.516188273000001</v>
      </c>
      <c r="S47" s="258">
        <v>18.530814064000001</v>
      </c>
      <c r="T47" s="258">
        <v>18.544699503</v>
      </c>
      <c r="U47" s="258">
        <v>18.553117077</v>
      </c>
      <c r="V47" s="258">
        <v>18.569067446999998</v>
      </c>
      <c r="W47" s="258">
        <v>18.587823101000001</v>
      </c>
      <c r="X47" s="258">
        <v>18.619188241</v>
      </c>
      <c r="Y47" s="258">
        <v>18.636201310000001</v>
      </c>
      <c r="Z47" s="258">
        <v>18.648666510999998</v>
      </c>
      <c r="AA47" s="258">
        <v>18.639898184</v>
      </c>
      <c r="AB47" s="258">
        <v>18.655781891</v>
      </c>
      <c r="AC47" s="258">
        <v>18.679631974999999</v>
      </c>
      <c r="AD47" s="258">
        <v>18.726539723999998</v>
      </c>
      <c r="AE47" s="258">
        <v>18.755004091</v>
      </c>
      <c r="AF47" s="258">
        <v>18.780116366000001</v>
      </c>
      <c r="AG47" s="258">
        <v>18.799220866999999</v>
      </c>
      <c r="AH47" s="258">
        <v>18.81962072</v>
      </c>
      <c r="AI47" s="258">
        <v>18.838660242</v>
      </c>
      <c r="AJ47" s="258">
        <v>18.851845364999999</v>
      </c>
      <c r="AK47" s="258">
        <v>18.871534778000001</v>
      </c>
      <c r="AL47" s="258">
        <v>18.893234412999998</v>
      </c>
      <c r="AM47" s="258">
        <v>18.918583926</v>
      </c>
      <c r="AN47" s="258">
        <v>18.943074263</v>
      </c>
      <c r="AO47" s="258">
        <v>18.968345078999999</v>
      </c>
      <c r="AP47" s="258">
        <v>18.998262994000001</v>
      </c>
      <c r="AQ47" s="258">
        <v>19.022194806000002</v>
      </c>
      <c r="AR47" s="258">
        <v>19.044007134000001</v>
      </c>
      <c r="AS47" s="258">
        <v>19.056810392999999</v>
      </c>
      <c r="AT47" s="258">
        <v>19.079550940000001</v>
      </c>
      <c r="AU47" s="258">
        <v>19.105339189999999</v>
      </c>
      <c r="AV47" s="258">
        <v>19.143160431999998</v>
      </c>
      <c r="AW47" s="258">
        <v>19.168305122</v>
      </c>
      <c r="AX47" s="258">
        <v>19.189758551000001</v>
      </c>
      <c r="AY47" s="258">
        <v>19.202401548000001</v>
      </c>
      <c r="AZ47" s="258">
        <v>19.220311827</v>
      </c>
      <c r="BA47" s="346">
        <v>19.23837</v>
      </c>
      <c r="BB47" s="346">
        <v>19.26061</v>
      </c>
      <c r="BC47" s="346">
        <v>19.275939999999999</v>
      </c>
      <c r="BD47" s="346">
        <v>19.28839</v>
      </c>
      <c r="BE47" s="346">
        <v>19.294519999999999</v>
      </c>
      <c r="BF47" s="346">
        <v>19.303789999999999</v>
      </c>
      <c r="BG47" s="346">
        <v>19.312760000000001</v>
      </c>
      <c r="BH47" s="346">
        <v>19.32142</v>
      </c>
      <c r="BI47" s="346">
        <v>19.329809999999998</v>
      </c>
      <c r="BJ47" s="346">
        <v>19.337900000000001</v>
      </c>
      <c r="BK47" s="346">
        <v>19.34788</v>
      </c>
      <c r="BL47" s="346">
        <v>19.35378</v>
      </c>
      <c r="BM47" s="346">
        <v>19.357759999999999</v>
      </c>
      <c r="BN47" s="346">
        <v>19.356290000000001</v>
      </c>
      <c r="BO47" s="346">
        <v>19.359089999999998</v>
      </c>
      <c r="BP47" s="346">
        <v>19.36262</v>
      </c>
      <c r="BQ47" s="346">
        <v>19.366689999999998</v>
      </c>
      <c r="BR47" s="346">
        <v>19.37182</v>
      </c>
      <c r="BS47" s="346">
        <v>19.377839999999999</v>
      </c>
      <c r="BT47" s="346">
        <v>19.384730000000001</v>
      </c>
      <c r="BU47" s="346">
        <v>19.392499999999998</v>
      </c>
      <c r="BV47" s="346">
        <v>19.401140000000002</v>
      </c>
    </row>
    <row r="48" spans="1:74" s="163" customFormat="1" ht="11.1" customHeight="1" x14ac:dyDescent="0.2">
      <c r="A48" s="148" t="s">
        <v>951</v>
      </c>
      <c r="B48" s="210" t="s">
        <v>590</v>
      </c>
      <c r="C48" s="258">
        <v>20.505635652999999</v>
      </c>
      <c r="D48" s="258">
        <v>20.540885635999999</v>
      </c>
      <c r="E48" s="258">
        <v>20.5678211</v>
      </c>
      <c r="F48" s="258">
        <v>20.579099816999999</v>
      </c>
      <c r="G48" s="258">
        <v>20.594912912000002</v>
      </c>
      <c r="H48" s="258">
        <v>20.607918158</v>
      </c>
      <c r="I48" s="258">
        <v>20.610860659</v>
      </c>
      <c r="J48" s="258">
        <v>20.62369138</v>
      </c>
      <c r="K48" s="258">
        <v>20.639155422999998</v>
      </c>
      <c r="L48" s="258">
        <v>20.656345556000002</v>
      </c>
      <c r="M48" s="258">
        <v>20.677756670000001</v>
      </c>
      <c r="N48" s="258">
        <v>20.702481533</v>
      </c>
      <c r="O48" s="258">
        <v>20.740441198999999</v>
      </c>
      <c r="P48" s="258">
        <v>20.764352767999998</v>
      </c>
      <c r="Q48" s="258">
        <v>20.784137294000001</v>
      </c>
      <c r="R48" s="258">
        <v>20.792065706999999</v>
      </c>
      <c r="S48" s="258">
        <v>20.809392952</v>
      </c>
      <c r="T48" s="258">
        <v>20.828389957999999</v>
      </c>
      <c r="U48" s="258">
        <v>20.847670607000001</v>
      </c>
      <c r="V48" s="258">
        <v>20.871046723999999</v>
      </c>
      <c r="W48" s="258">
        <v>20.897132191000001</v>
      </c>
      <c r="X48" s="258">
        <v>20.935115569000001</v>
      </c>
      <c r="Y48" s="258">
        <v>20.959728313999999</v>
      </c>
      <c r="Z48" s="258">
        <v>20.980158987999999</v>
      </c>
      <c r="AA48" s="258">
        <v>20.984302868</v>
      </c>
      <c r="AB48" s="258">
        <v>21.005447943</v>
      </c>
      <c r="AC48" s="258">
        <v>21.031489487999998</v>
      </c>
      <c r="AD48" s="258">
        <v>21.072117663</v>
      </c>
      <c r="AE48" s="258">
        <v>21.100684531999999</v>
      </c>
      <c r="AF48" s="258">
        <v>21.126880255</v>
      </c>
      <c r="AG48" s="258">
        <v>21.145097214</v>
      </c>
      <c r="AH48" s="258">
        <v>21.170756354000002</v>
      </c>
      <c r="AI48" s="258">
        <v>21.198250057999999</v>
      </c>
      <c r="AJ48" s="258">
        <v>21.224467436000001</v>
      </c>
      <c r="AK48" s="258">
        <v>21.257963438000001</v>
      </c>
      <c r="AL48" s="258">
        <v>21.295627171</v>
      </c>
      <c r="AM48" s="258">
        <v>21.351607940000001</v>
      </c>
      <c r="AN48" s="258">
        <v>21.386995162000002</v>
      </c>
      <c r="AO48" s="258">
        <v>21.415938139000001</v>
      </c>
      <c r="AP48" s="258">
        <v>21.432614239999999</v>
      </c>
      <c r="AQ48" s="258">
        <v>21.453035702000001</v>
      </c>
      <c r="AR48" s="258">
        <v>21.471379893000002</v>
      </c>
      <c r="AS48" s="258">
        <v>21.48182328</v>
      </c>
      <c r="AT48" s="258">
        <v>21.500380578000001</v>
      </c>
      <c r="AU48" s="258">
        <v>21.521228256000001</v>
      </c>
      <c r="AV48" s="258">
        <v>21.549002864999999</v>
      </c>
      <c r="AW48" s="258">
        <v>21.570953886000002</v>
      </c>
      <c r="AX48" s="258">
        <v>21.591717873</v>
      </c>
      <c r="AY48" s="258">
        <v>21.610077243999999</v>
      </c>
      <c r="AZ48" s="258">
        <v>21.629380345000001</v>
      </c>
      <c r="BA48" s="346">
        <v>21.648409999999998</v>
      </c>
      <c r="BB48" s="346">
        <v>21.671040000000001</v>
      </c>
      <c r="BC48" s="346">
        <v>21.686620000000001</v>
      </c>
      <c r="BD48" s="346">
        <v>21.699010000000001</v>
      </c>
      <c r="BE48" s="346">
        <v>21.701429999999998</v>
      </c>
      <c r="BF48" s="346">
        <v>21.712569999999999</v>
      </c>
      <c r="BG48" s="346">
        <v>21.725619999999999</v>
      </c>
      <c r="BH48" s="346">
        <v>21.74361</v>
      </c>
      <c r="BI48" s="346">
        <v>21.758230000000001</v>
      </c>
      <c r="BJ48" s="346">
        <v>21.772500000000001</v>
      </c>
      <c r="BK48" s="346">
        <v>21.788219999999999</v>
      </c>
      <c r="BL48" s="346">
        <v>21.800450000000001</v>
      </c>
      <c r="BM48" s="346">
        <v>21.810970000000001</v>
      </c>
      <c r="BN48" s="346">
        <v>21.816469999999999</v>
      </c>
      <c r="BO48" s="346">
        <v>21.826090000000001</v>
      </c>
      <c r="BP48" s="346">
        <v>21.836500000000001</v>
      </c>
      <c r="BQ48" s="346">
        <v>21.849219999999999</v>
      </c>
      <c r="BR48" s="346">
        <v>21.86008</v>
      </c>
      <c r="BS48" s="346">
        <v>21.87059</v>
      </c>
      <c r="BT48" s="346">
        <v>21.880759999999999</v>
      </c>
      <c r="BU48" s="346">
        <v>21.89058</v>
      </c>
      <c r="BV48" s="346">
        <v>21.90006</v>
      </c>
    </row>
    <row r="49" spans="1:74" s="163" customFormat="1" ht="11.1" customHeight="1" x14ac:dyDescent="0.2">
      <c r="A49" s="148" t="s">
        <v>952</v>
      </c>
      <c r="B49" s="210" t="s">
        <v>591</v>
      </c>
      <c r="C49" s="258">
        <v>10.01600753</v>
      </c>
      <c r="D49" s="258">
        <v>10.031512862</v>
      </c>
      <c r="E49" s="258">
        <v>10.043202759</v>
      </c>
      <c r="F49" s="258">
        <v>10.046385104000001</v>
      </c>
      <c r="G49" s="258">
        <v>10.053963216</v>
      </c>
      <c r="H49" s="258">
        <v>10.061244981</v>
      </c>
      <c r="I49" s="258">
        <v>10.066815415000001</v>
      </c>
      <c r="J49" s="258">
        <v>10.074565718000001</v>
      </c>
      <c r="K49" s="258">
        <v>10.08308091</v>
      </c>
      <c r="L49" s="258">
        <v>10.090623391999999</v>
      </c>
      <c r="M49" s="258">
        <v>10.101971557000001</v>
      </c>
      <c r="N49" s="258">
        <v>10.115387807999999</v>
      </c>
      <c r="O49" s="258">
        <v>10.137301402</v>
      </c>
      <c r="P49" s="258">
        <v>10.150031882</v>
      </c>
      <c r="Q49" s="258">
        <v>10.160008504</v>
      </c>
      <c r="R49" s="258">
        <v>10.160867705999999</v>
      </c>
      <c r="S49" s="258">
        <v>10.170109285000001</v>
      </c>
      <c r="T49" s="258">
        <v>10.181369678999999</v>
      </c>
      <c r="U49" s="258">
        <v>10.198034639999999</v>
      </c>
      <c r="V49" s="258">
        <v>10.210793348999999</v>
      </c>
      <c r="W49" s="258">
        <v>10.223031558000001</v>
      </c>
      <c r="X49" s="258">
        <v>10.235831762</v>
      </c>
      <c r="Y49" s="258">
        <v>10.246217100999999</v>
      </c>
      <c r="Z49" s="258">
        <v>10.25527007</v>
      </c>
      <c r="AA49" s="258">
        <v>10.257385598000001</v>
      </c>
      <c r="AB49" s="258">
        <v>10.267977630000001</v>
      </c>
      <c r="AC49" s="258">
        <v>10.281441094</v>
      </c>
      <c r="AD49" s="258">
        <v>10.303212901</v>
      </c>
      <c r="AE49" s="258">
        <v>10.318341547999999</v>
      </c>
      <c r="AF49" s="258">
        <v>10.332263944999999</v>
      </c>
      <c r="AG49" s="258">
        <v>10.345003977999999</v>
      </c>
      <c r="AH49" s="258">
        <v>10.35649596</v>
      </c>
      <c r="AI49" s="258">
        <v>10.366763778999999</v>
      </c>
      <c r="AJ49" s="258">
        <v>10.370461277</v>
      </c>
      <c r="AK49" s="258">
        <v>10.382290383000001</v>
      </c>
      <c r="AL49" s="258">
        <v>10.396904942000001</v>
      </c>
      <c r="AM49" s="258">
        <v>10.423273271999999</v>
      </c>
      <c r="AN49" s="258">
        <v>10.436732499</v>
      </c>
      <c r="AO49" s="258">
        <v>10.446250939</v>
      </c>
      <c r="AP49" s="258">
        <v>10.444910342</v>
      </c>
      <c r="AQ49" s="258">
        <v>10.451735900999999</v>
      </c>
      <c r="AR49" s="258">
        <v>10.459809363</v>
      </c>
      <c r="AS49" s="258">
        <v>10.471481987000001</v>
      </c>
      <c r="AT49" s="258">
        <v>10.480287813</v>
      </c>
      <c r="AU49" s="258">
        <v>10.4885781</v>
      </c>
      <c r="AV49" s="258">
        <v>10.494053027</v>
      </c>
      <c r="AW49" s="258">
        <v>10.5030371</v>
      </c>
      <c r="AX49" s="258">
        <v>10.513230497</v>
      </c>
      <c r="AY49" s="258">
        <v>10.525785061000001</v>
      </c>
      <c r="AZ49" s="258">
        <v>10.537533227999999</v>
      </c>
      <c r="BA49" s="346">
        <v>10.549630000000001</v>
      </c>
      <c r="BB49" s="346">
        <v>10.564719999999999</v>
      </c>
      <c r="BC49" s="346">
        <v>10.57551</v>
      </c>
      <c r="BD49" s="346">
        <v>10.584669999999999</v>
      </c>
      <c r="BE49" s="346">
        <v>10.589589999999999</v>
      </c>
      <c r="BF49" s="346">
        <v>10.59741</v>
      </c>
      <c r="BG49" s="346">
        <v>10.60553</v>
      </c>
      <c r="BH49" s="346">
        <v>10.614750000000001</v>
      </c>
      <c r="BI49" s="346">
        <v>10.62288</v>
      </c>
      <c r="BJ49" s="346">
        <v>10.63072</v>
      </c>
      <c r="BK49" s="346">
        <v>10.639010000000001</v>
      </c>
      <c r="BL49" s="346">
        <v>10.645709999999999</v>
      </c>
      <c r="BM49" s="346">
        <v>10.65155</v>
      </c>
      <c r="BN49" s="346">
        <v>10.655250000000001</v>
      </c>
      <c r="BO49" s="346">
        <v>10.66034</v>
      </c>
      <c r="BP49" s="346">
        <v>10.66554</v>
      </c>
      <c r="BQ49" s="346">
        <v>10.670389999999999</v>
      </c>
      <c r="BR49" s="346">
        <v>10.676159999999999</v>
      </c>
      <c r="BS49" s="346">
        <v>10.68239</v>
      </c>
      <c r="BT49" s="346">
        <v>10.689069999999999</v>
      </c>
      <c r="BU49" s="346">
        <v>10.69622</v>
      </c>
      <c r="BV49" s="346">
        <v>10.70382</v>
      </c>
    </row>
    <row r="50" spans="1:74" s="163" customFormat="1" ht="11.1" customHeight="1" x14ac:dyDescent="0.2">
      <c r="A50" s="148" t="s">
        <v>953</v>
      </c>
      <c r="B50" s="210" t="s">
        <v>592</v>
      </c>
      <c r="C50" s="258">
        <v>25.207731604999999</v>
      </c>
      <c r="D50" s="258">
        <v>25.246466819999998</v>
      </c>
      <c r="E50" s="258">
        <v>25.276823484000001</v>
      </c>
      <c r="F50" s="258">
        <v>25.2876458</v>
      </c>
      <c r="G50" s="258">
        <v>25.309612207000001</v>
      </c>
      <c r="H50" s="258">
        <v>25.331566909999999</v>
      </c>
      <c r="I50" s="258">
        <v>25.345098403000001</v>
      </c>
      <c r="J50" s="258">
        <v>25.373338324999999</v>
      </c>
      <c r="K50" s="258">
        <v>25.407875172000001</v>
      </c>
      <c r="L50" s="258">
        <v>25.456145721999999</v>
      </c>
      <c r="M50" s="258">
        <v>25.497698831000001</v>
      </c>
      <c r="N50" s="258">
        <v>25.539971279</v>
      </c>
      <c r="O50" s="258">
        <v>25.589836768000001</v>
      </c>
      <c r="P50" s="258">
        <v>25.628392617999999</v>
      </c>
      <c r="Q50" s="258">
        <v>25.662512530000001</v>
      </c>
      <c r="R50" s="258">
        <v>25.683570497000002</v>
      </c>
      <c r="S50" s="258">
        <v>25.715288040000001</v>
      </c>
      <c r="T50" s="258">
        <v>25.749039150000002</v>
      </c>
      <c r="U50" s="258">
        <v>25.784444887999999</v>
      </c>
      <c r="V50" s="258">
        <v>25.822547339</v>
      </c>
      <c r="W50" s="258">
        <v>25.862967562000001</v>
      </c>
      <c r="X50" s="258">
        <v>25.912724736000001</v>
      </c>
      <c r="Y50" s="258">
        <v>25.952516122999999</v>
      </c>
      <c r="Z50" s="258">
        <v>25.989360901000001</v>
      </c>
      <c r="AA50" s="258">
        <v>26.005532758000001</v>
      </c>
      <c r="AB50" s="258">
        <v>26.049779051000002</v>
      </c>
      <c r="AC50" s="258">
        <v>26.104373466999998</v>
      </c>
      <c r="AD50" s="258">
        <v>26.190656889</v>
      </c>
      <c r="AE50" s="258">
        <v>26.249941892999999</v>
      </c>
      <c r="AF50" s="258">
        <v>26.303569360000001</v>
      </c>
      <c r="AG50" s="258">
        <v>26.331989610000001</v>
      </c>
      <c r="AH50" s="258">
        <v>26.388964263999998</v>
      </c>
      <c r="AI50" s="258">
        <v>26.454943642</v>
      </c>
      <c r="AJ50" s="258">
        <v>26.555716100000001</v>
      </c>
      <c r="AK50" s="258">
        <v>26.620363655999999</v>
      </c>
      <c r="AL50" s="258">
        <v>26.674674667000001</v>
      </c>
      <c r="AM50" s="258">
        <v>26.699518488999999</v>
      </c>
      <c r="AN50" s="258">
        <v>26.747504394</v>
      </c>
      <c r="AO50" s="258">
        <v>26.799501737</v>
      </c>
      <c r="AP50" s="258">
        <v>26.867068008</v>
      </c>
      <c r="AQ50" s="258">
        <v>26.918420113</v>
      </c>
      <c r="AR50" s="258">
        <v>26.965115540999999</v>
      </c>
      <c r="AS50" s="258">
        <v>26.988473025000001</v>
      </c>
      <c r="AT50" s="258">
        <v>27.039866049</v>
      </c>
      <c r="AU50" s="258">
        <v>27.100613344999999</v>
      </c>
      <c r="AV50" s="258">
        <v>27.190953064999999</v>
      </c>
      <c r="AW50" s="258">
        <v>27.255230293</v>
      </c>
      <c r="AX50" s="258">
        <v>27.313683179000002</v>
      </c>
      <c r="AY50" s="258">
        <v>27.358379406000001</v>
      </c>
      <c r="AZ50" s="258">
        <v>27.411132847000001</v>
      </c>
      <c r="BA50" s="346">
        <v>27.464009999999998</v>
      </c>
      <c r="BB50" s="346">
        <v>27.526219999999999</v>
      </c>
      <c r="BC50" s="346">
        <v>27.57244</v>
      </c>
      <c r="BD50" s="346">
        <v>27.611889999999999</v>
      </c>
      <c r="BE50" s="346">
        <v>27.634820000000001</v>
      </c>
      <c r="BF50" s="346">
        <v>27.667999999999999</v>
      </c>
      <c r="BG50" s="346">
        <v>27.701689999999999</v>
      </c>
      <c r="BH50" s="346">
        <v>27.73874</v>
      </c>
      <c r="BI50" s="346">
        <v>27.771350000000002</v>
      </c>
      <c r="BJ50" s="346">
        <v>27.802350000000001</v>
      </c>
      <c r="BK50" s="346">
        <v>27.832439999999998</v>
      </c>
      <c r="BL50" s="346">
        <v>27.8597</v>
      </c>
      <c r="BM50" s="346">
        <v>27.884830000000001</v>
      </c>
      <c r="BN50" s="346">
        <v>27.903690000000001</v>
      </c>
      <c r="BO50" s="346">
        <v>27.927689999999998</v>
      </c>
      <c r="BP50" s="346">
        <v>27.952670000000001</v>
      </c>
      <c r="BQ50" s="346">
        <v>27.979030000000002</v>
      </c>
      <c r="BR50" s="346">
        <v>28.005690000000001</v>
      </c>
      <c r="BS50" s="346">
        <v>28.03302</v>
      </c>
      <c r="BT50" s="346">
        <v>28.061050000000002</v>
      </c>
      <c r="BU50" s="346">
        <v>28.089759999999998</v>
      </c>
      <c r="BV50" s="346">
        <v>28.119160000000001</v>
      </c>
    </row>
    <row r="51" spans="1:74" s="163" customFormat="1" ht="11.1" customHeight="1" x14ac:dyDescent="0.2">
      <c r="A51" s="148" t="s">
        <v>954</v>
      </c>
      <c r="B51" s="210" t="s">
        <v>593</v>
      </c>
      <c r="C51" s="258">
        <v>7.4610613685000002</v>
      </c>
      <c r="D51" s="258">
        <v>7.4720894171000003</v>
      </c>
      <c r="E51" s="258">
        <v>7.4804941328999996</v>
      </c>
      <c r="F51" s="258">
        <v>7.4839657108999997</v>
      </c>
      <c r="G51" s="258">
        <v>7.4888561151999999</v>
      </c>
      <c r="H51" s="258">
        <v>7.4928555406999999</v>
      </c>
      <c r="I51" s="258">
        <v>7.4938092673999996</v>
      </c>
      <c r="J51" s="258">
        <v>7.4976427753000001</v>
      </c>
      <c r="K51" s="258">
        <v>7.5022013445000004</v>
      </c>
      <c r="L51" s="258">
        <v>7.5068295898999997</v>
      </c>
      <c r="M51" s="258">
        <v>7.5133298202000001</v>
      </c>
      <c r="N51" s="258">
        <v>7.5210466505999998</v>
      </c>
      <c r="O51" s="258">
        <v>7.5319799584</v>
      </c>
      <c r="P51" s="258">
        <v>7.5406300804999997</v>
      </c>
      <c r="Q51" s="258">
        <v>7.5489968945000001</v>
      </c>
      <c r="R51" s="258">
        <v>7.5579235717</v>
      </c>
      <c r="S51" s="258">
        <v>7.5650913909000002</v>
      </c>
      <c r="T51" s="258">
        <v>7.5713435236000004</v>
      </c>
      <c r="U51" s="258">
        <v>7.5725907487999997</v>
      </c>
      <c r="V51" s="258">
        <v>7.5800784238999999</v>
      </c>
      <c r="W51" s="258">
        <v>7.5897173280999999</v>
      </c>
      <c r="X51" s="258">
        <v>7.6071120351000001</v>
      </c>
      <c r="Y51" s="258">
        <v>7.6168499670000003</v>
      </c>
      <c r="Z51" s="258">
        <v>7.6245356976999998</v>
      </c>
      <c r="AA51" s="258">
        <v>7.6252844486000004</v>
      </c>
      <c r="AB51" s="258">
        <v>7.6325293606000004</v>
      </c>
      <c r="AC51" s="258">
        <v>7.6413856551999997</v>
      </c>
      <c r="AD51" s="258">
        <v>7.6527068966999998</v>
      </c>
      <c r="AE51" s="258">
        <v>7.6641457831000004</v>
      </c>
      <c r="AF51" s="258">
        <v>7.6765558789000004</v>
      </c>
      <c r="AG51" s="258">
        <v>7.6893785207000001</v>
      </c>
      <c r="AH51" s="258">
        <v>7.7041500326000003</v>
      </c>
      <c r="AI51" s="258">
        <v>7.7203117511999997</v>
      </c>
      <c r="AJ51" s="258">
        <v>7.7446756365000002</v>
      </c>
      <c r="AK51" s="258">
        <v>7.7585087986000003</v>
      </c>
      <c r="AL51" s="258">
        <v>7.7686231975000002</v>
      </c>
      <c r="AM51" s="258">
        <v>7.7684206881</v>
      </c>
      <c r="AN51" s="258">
        <v>7.7760461692999998</v>
      </c>
      <c r="AO51" s="258">
        <v>7.7849014960999998</v>
      </c>
      <c r="AP51" s="258">
        <v>7.7959740108000002</v>
      </c>
      <c r="AQ51" s="258">
        <v>7.8065485218999999</v>
      </c>
      <c r="AR51" s="258">
        <v>7.8176123717000001</v>
      </c>
      <c r="AS51" s="258">
        <v>7.8267440799000001</v>
      </c>
      <c r="AT51" s="258">
        <v>7.8406027175000004</v>
      </c>
      <c r="AU51" s="258">
        <v>7.8567668039000003</v>
      </c>
      <c r="AV51" s="258">
        <v>7.8817980859999999</v>
      </c>
      <c r="AW51" s="258">
        <v>7.8976517604999996</v>
      </c>
      <c r="AX51" s="258">
        <v>7.9108895740999996</v>
      </c>
      <c r="AY51" s="258">
        <v>7.9181859680000004</v>
      </c>
      <c r="AZ51" s="258">
        <v>7.9286862288000002</v>
      </c>
      <c r="BA51" s="346">
        <v>7.9390650000000003</v>
      </c>
      <c r="BB51" s="346">
        <v>7.9511700000000003</v>
      </c>
      <c r="BC51" s="346">
        <v>7.9599190000000002</v>
      </c>
      <c r="BD51" s="346">
        <v>7.9671599999999998</v>
      </c>
      <c r="BE51" s="346">
        <v>7.9704949999999997</v>
      </c>
      <c r="BF51" s="346">
        <v>7.976521</v>
      </c>
      <c r="BG51" s="346">
        <v>7.9828380000000001</v>
      </c>
      <c r="BH51" s="346">
        <v>7.9899300000000002</v>
      </c>
      <c r="BI51" s="346">
        <v>7.9964680000000001</v>
      </c>
      <c r="BJ51" s="346">
        <v>8.0029350000000008</v>
      </c>
      <c r="BK51" s="346">
        <v>8.0098490000000009</v>
      </c>
      <c r="BL51" s="346">
        <v>8.0157849999999993</v>
      </c>
      <c r="BM51" s="346">
        <v>8.0212620000000001</v>
      </c>
      <c r="BN51" s="346">
        <v>8.0253829999999997</v>
      </c>
      <c r="BO51" s="346">
        <v>8.0306119999999996</v>
      </c>
      <c r="BP51" s="346">
        <v>8.0360519999999998</v>
      </c>
      <c r="BQ51" s="346">
        <v>8.0419119999999999</v>
      </c>
      <c r="BR51" s="346">
        <v>8.0476179999999999</v>
      </c>
      <c r="BS51" s="346">
        <v>8.0533789999999996</v>
      </c>
      <c r="BT51" s="346">
        <v>8.0591950000000008</v>
      </c>
      <c r="BU51" s="346">
        <v>8.0650659999999998</v>
      </c>
      <c r="BV51" s="346">
        <v>8.0709920000000004</v>
      </c>
    </row>
    <row r="52" spans="1:74" s="163" customFormat="1" ht="11.1" customHeight="1" x14ac:dyDescent="0.2">
      <c r="A52" s="148" t="s">
        <v>955</v>
      </c>
      <c r="B52" s="210" t="s">
        <v>594</v>
      </c>
      <c r="C52" s="258">
        <v>15.379272085</v>
      </c>
      <c r="D52" s="258">
        <v>15.415082396000001</v>
      </c>
      <c r="E52" s="258">
        <v>15.449662847000001</v>
      </c>
      <c r="F52" s="258">
        <v>15.484684359999999</v>
      </c>
      <c r="G52" s="258">
        <v>15.515551898</v>
      </c>
      <c r="H52" s="258">
        <v>15.543936385</v>
      </c>
      <c r="I52" s="258">
        <v>15.56343706</v>
      </c>
      <c r="J52" s="258">
        <v>15.591656013</v>
      </c>
      <c r="K52" s="258">
        <v>15.622192482999999</v>
      </c>
      <c r="L52" s="258">
        <v>15.659058932000001</v>
      </c>
      <c r="M52" s="258">
        <v>15.691221092999999</v>
      </c>
      <c r="N52" s="258">
        <v>15.722691427000001</v>
      </c>
      <c r="O52" s="258">
        <v>15.752539028999999</v>
      </c>
      <c r="P52" s="258">
        <v>15.783323887</v>
      </c>
      <c r="Q52" s="258">
        <v>15.814115097</v>
      </c>
      <c r="R52" s="258">
        <v>15.846515281</v>
      </c>
      <c r="S52" s="258">
        <v>15.876117227</v>
      </c>
      <c r="T52" s="258">
        <v>15.904523558999999</v>
      </c>
      <c r="U52" s="258">
        <v>15.929378544</v>
      </c>
      <c r="V52" s="258">
        <v>15.957160443999999</v>
      </c>
      <c r="W52" s="258">
        <v>15.985513528</v>
      </c>
      <c r="X52" s="258">
        <v>16.013984135000001</v>
      </c>
      <c r="Y52" s="258">
        <v>16.043819831</v>
      </c>
      <c r="Z52" s="258">
        <v>16.074566956000002</v>
      </c>
      <c r="AA52" s="258">
        <v>16.105347570999999</v>
      </c>
      <c r="AB52" s="258">
        <v>16.138576007000001</v>
      </c>
      <c r="AC52" s="258">
        <v>16.173374327000001</v>
      </c>
      <c r="AD52" s="258">
        <v>16.210285388999999</v>
      </c>
      <c r="AE52" s="258">
        <v>16.247816329999999</v>
      </c>
      <c r="AF52" s="258">
        <v>16.286510010000001</v>
      </c>
      <c r="AG52" s="258">
        <v>16.324894283999999</v>
      </c>
      <c r="AH52" s="258">
        <v>16.367017549</v>
      </c>
      <c r="AI52" s="258">
        <v>16.411407660999998</v>
      </c>
      <c r="AJ52" s="258">
        <v>16.471448820999999</v>
      </c>
      <c r="AK52" s="258">
        <v>16.510334475000001</v>
      </c>
      <c r="AL52" s="258">
        <v>16.541448826</v>
      </c>
      <c r="AM52" s="258">
        <v>16.561184808</v>
      </c>
      <c r="AN52" s="258">
        <v>16.579461849000001</v>
      </c>
      <c r="AO52" s="258">
        <v>16.592672883999999</v>
      </c>
      <c r="AP52" s="258">
        <v>16.588206106000001</v>
      </c>
      <c r="AQ52" s="258">
        <v>16.600743985000001</v>
      </c>
      <c r="AR52" s="258">
        <v>16.617674713</v>
      </c>
      <c r="AS52" s="258">
        <v>16.645599778000001</v>
      </c>
      <c r="AT52" s="258">
        <v>16.666365089999999</v>
      </c>
      <c r="AU52" s="258">
        <v>16.686572135999999</v>
      </c>
      <c r="AV52" s="258">
        <v>16.704818859</v>
      </c>
      <c r="AW52" s="258">
        <v>16.724960918000001</v>
      </c>
      <c r="AX52" s="258">
        <v>16.745596254999999</v>
      </c>
      <c r="AY52" s="258">
        <v>16.768417692</v>
      </c>
      <c r="AZ52" s="258">
        <v>16.788769968</v>
      </c>
      <c r="BA52" s="346">
        <v>16.808350000000001</v>
      </c>
      <c r="BB52" s="346">
        <v>16.828440000000001</v>
      </c>
      <c r="BC52" s="346">
        <v>16.845490000000002</v>
      </c>
      <c r="BD52" s="346">
        <v>16.860790000000001</v>
      </c>
      <c r="BE52" s="346">
        <v>16.871089999999999</v>
      </c>
      <c r="BF52" s="346">
        <v>16.88533</v>
      </c>
      <c r="BG52" s="346">
        <v>16.900259999999999</v>
      </c>
      <c r="BH52" s="346">
        <v>16.915189999999999</v>
      </c>
      <c r="BI52" s="346">
        <v>16.932009999999998</v>
      </c>
      <c r="BJ52" s="346">
        <v>16.950019999999999</v>
      </c>
      <c r="BK52" s="346">
        <v>16.970680000000002</v>
      </c>
      <c r="BL52" s="346">
        <v>16.989999999999998</v>
      </c>
      <c r="BM52" s="346">
        <v>17.009419999999999</v>
      </c>
      <c r="BN52" s="346">
        <v>17.02787</v>
      </c>
      <c r="BO52" s="346">
        <v>17.048310000000001</v>
      </c>
      <c r="BP52" s="346">
        <v>17.069659999999999</v>
      </c>
      <c r="BQ52" s="346">
        <v>17.092130000000001</v>
      </c>
      <c r="BR52" s="346">
        <v>17.115169999999999</v>
      </c>
      <c r="BS52" s="346">
        <v>17.13898</v>
      </c>
      <c r="BT52" s="346">
        <v>17.16356</v>
      </c>
      <c r="BU52" s="346">
        <v>17.18892</v>
      </c>
      <c r="BV52" s="346">
        <v>17.215050000000002</v>
      </c>
    </row>
    <row r="53" spans="1:74" s="163" customFormat="1" ht="11.1" customHeight="1" x14ac:dyDescent="0.2">
      <c r="A53" s="148" t="s">
        <v>956</v>
      </c>
      <c r="B53" s="210" t="s">
        <v>595</v>
      </c>
      <c r="C53" s="258">
        <v>9.2186939321000008</v>
      </c>
      <c r="D53" s="258">
        <v>9.2348594746000003</v>
      </c>
      <c r="E53" s="258">
        <v>9.2498413405999997</v>
      </c>
      <c r="F53" s="258">
        <v>9.2610853360000007</v>
      </c>
      <c r="G53" s="258">
        <v>9.2756154944000002</v>
      </c>
      <c r="H53" s="258">
        <v>9.2908776218</v>
      </c>
      <c r="I53" s="258">
        <v>9.3063561881000005</v>
      </c>
      <c r="J53" s="258">
        <v>9.3234689009</v>
      </c>
      <c r="K53" s="258">
        <v>9.3417002304000007</v>
      </c>
      <c r="L53" s="258">
        <v>9.3618710434000008</v>
      </c>
      <c r="M53" s="258">
        <v>9.3817239555</v>
      </c>
      <c r="N53" s="258">
        <v>9.4020798338000002</v>
      </c>
      <c r="O53" s="258">
        <v>9.4244696253000004</v>
      </c>
      <c r="P53" s="258">
        <v>9.4446832257000004</v>
      </c>
      <c r="Q53" s="258">
        <v>9.4642515820999993</v>
      </c>
      <c r="R53" s="258">
        <v>9.4842657911000003</v>
      </c>
      <c r="S53" s="258">
        <v>9.5017253368999999</v>
      </c>
      <c r="T53" s="258">
        <v>9.5177213161999994</v>
      </c>
      <c r="U53" s="258">
        <v>9.5275026352999994</v>
      </c>
      <c r="V53" s="258">
        <v>9.5441348018000003</v>
      </c>
      <c r="W53" s="258">
        <v>9.5628667220000008</v>
      </c>
      <c r="X53" s="258">
        <v>9.5867560079</v>
      </c>
      <c r="Y53" s="258">
        <v>9.6073942265000003</v>
      </c>
      <c r="Z53" s="258">
        <v>9.6278389898000007</v>
      </c>
      <c r="AA53" s="258">
        <v>9.6484703184999994</v>
      </c>
      <c r="AB53" s="258">
        <v>9.6682431557000008</v>
      </c>
      <c r="AC53" s="258">
        <v>9.6875375219999995</v>
      </c>
      <c r="AD53" s="258">
        <v>9.7043205841999995</v>
      </c>
      <c r="AE53" s="258">
        <v>9.7241826339999999</v>
      </c>
      <c r="AF53" s="258">
        <v>9.7450908378999994</v>
      </c>
      <c r="AG53" s="258">
        <v>9.7682042339000006</v>
      </c>
      <c r="AH53" s="258">
        <v>9.7903354678000003</v>
      </c>
      <c r="AI53" s="258">
        <v>9.8126435773999994</v>
      </c>
      <c r="AJ53" s="258">
        <v>9.8317804295000002</v>
      </c>
      <c r="AK53" s="258">
        <v>9.8569533905999993</v>
      </c>
      <c r="AL53" s="258">
        <v>9.8848143275000009</v>
      </c>
      <c r="AM53" s="258">
        <v>9.9268805713999999</v>
      </c>
      <c r="AN53" s="258">
        <v>9.9514794612999999</v>
      </c>
      <c r="AO53" s="258">
        <v>9.9701283284999995</v>
      </c>
      <c r="AP53" s="258">
        <v>9.9746438406000006</v>
      </c>
      <c r="AQ53" s="258">
        <v>9.9875301615000005</v>
      </c>
      <c r="AR53" s="258">
        <v>10.000603958999999</v>
      </c>
      <c r="AS53" s="258">
        <v>10.010125368000001</v>
      </c>
      <c r="AT53" s="258">
        <v>10.026379017</v>
      </c>
      <c r="AU53" s="258">
        <v>10.045625040999999</v>
      </c>
      <c r="AV53" s="258">
        <v>10.072332340000001</v>
      </c>
      <c r="AW53" s="258">
        <v>10.094211439</v>
      </c>
      <c r="AX53" s="258">
        <v>10.115731237</v>
      </c>
      <c r="AY53" s="258">
        <v>10.136362009000001</v>
      </c>
      <c r="AZ53" s="258">
        <v>10.157560501000001</v>
      </c>
      <c r="BA53" s="346">
        <v>10.178800000000001</v>
      </c>
      <c r="BB53" s="346">
        <v>10.20298</v>
      </c>
      <c r="BC53" s="346">
        <v>10.222110000000001</v>
      </c>
      <c r="BD53" s="346">
        <v>10.239100000000001</v>
      </c>
      <c r="BE53" s="346">
        <v>10.2517</v>
      </c>
      <c r="BF53" s="346">
        <v>10.266069999999999</v>
      </c>
      <c r="BG53" s="346">
        <v>10.27998</v>
      </c>
      <c r="BH53" s="346">
        <v>10.292289999999999</v>
      </c>
      <c r="BI53" s="346">
        <v>10.306100000000001</v>
      </c>
      <c r="BJ53" s="346">
        <v>10.3203</v>
      </c>
      <c r="BK53" s="346">
        <v>10.336220000000001</v>
      </c>
      <c r="BL53" s="346">
        <v>10.35017</v>
      </c>
      <c r="BM53" s="346">
        <v>10.3635</v>
      </c>
      <c r="BN53" s="346">
        <v>10.37499</v>
      </c>
      <c r="BO53" s="346">
        <v>10.387980000000001</v>
      </c>
      <c r="BP53" s="346">
        <v>10.401249999999999</v>
      </c>
      <c r="BQ53" s="346">
        <v>10.414849999999999</v>
      </c>
      <c r="BR53" s="346">
        <v>10.42864</v>
      </c>
      <c r="BS53" s="346">
        <v>10.442690000000001</v>
      </c>
      <c r="BT53" s="346">
        <v>10.45698</v>
      </c>
      <c r="BU53" s="346">
        <v>10.47152</v>
      </c>
      <c r="BV53" s="346">
        <v>10.48631</v>
      </c>
    </row>
    <row r="54" spans="1:74" s="163" customFormat="1" ht="11.1" customHeight="1" x14ac:dyDescent="0.2">
      <c r="A54" s="149" t="s">
        <v>957</v>
      </c>
      <c r="B54" s="211" t="s">
        <v>596</v>
      </c>
      <c r="C54" s="69">
        <v>19.948897292000002</v>
      </c>
      <c r="D54" s="69">
        <v>19.990405145</v>
      </c>
      <c r="E54" s="69">
        <v>20.027165123</v>
      </c>
      <c r="F54" s="69">
        <v>20.050220702000001</v>
      </c>
      <c r="G54" s="69">
        <v>20.084202320999999</v>
      </c>
      <c r="H54" s="69">
        <v>20.120153455000001</v>
      </c>
      <c r="I54" s="69">
        <v>20.152410524</v>
      </c>
      <c r="J54" s="69">
        <v>20.196548377999999</v>
      </c>
      <c r="K54" s="69">
        <v>20.246903435</v>
      </c>
      <c r="L54" s="69">
        <v>20.314205178000002</v>
      </c>
      <c r="M54" s="69">
        <v>20.368947529</v>
      </c>
      <c r="N54" s="69">
        <v>20.421859971</v>
      </c>
      <c r="O54" s="69">
        <v>20.472872015</v>
      </c>
      <c r="P54" s="69">
        <v>20.522177504999998</v>
      </c>
      <c r="Q54" s="69">
        <v>20.569705952</v>
      </c>
      <c r="R54" s="69">
        <v>20.611657401999999</v>
      </c>
      <c r="S54" s="69">
        <v>20.658481728999998</v>
      </c>
      <c r="T54" s="69">
        <v>20.706378978</v>
      </c>
      <c r="U54" s="69">
        <v>20.757832799999999</v>
      </c>
      <c r="V54" s="69">
        <v>20.806013156999999</v>
      </c>
      <c r="W54" s="69">
        <v>20.853403699000001</v>
      </c>
      <c r="X54" s="69">
        <v>20.896934121000001</v>
      </c>
      <c r="Y54" s="69">
        <v>20.945047760000001</v>
      </c>
      <c r="Z54" s="69">
        <v>20.994674312000001</v>
      </c>
      <c r="AA54" s="69">
        <v>21.050422108999999</v>
      </c>
      <c r="AB54" s="69">
        <v>21.099618237000001</v>
      </c>
      <c r="AC54" s="69">
        <v>21.14687103</v>
      </c>
      <c r="AD54" s="69">
        <v>21.183527682000001</v>
      </c>
      <c r="AE54" s="69">
        <v>21.233383405000001</v>
      </c>
      <c r="AF54" s="69">
        <v>21.287785396</v>
      </c>
      <c r="AG54" s="69">
        <v>21.354298628999999</v>
      </c>
      <c r="AH54" s="69">
        <v>21.412119423</v>
      </c>
      <c r="AI54" s="69">
        <v>21.468812754000002</v>
      </c>
      <c r="AJ54" s="69">
        <v>21.520395391000001</v>
      </c>
      <c r="AK54" s="69">
        <v>21.577821217</v>
      </c>
      <c r="AL54" s="69">
        <v>21.637107002</v>
      </c>
      <c r="AM54" s="69">
        <v>21.707277517000001</v>
      </c>
      <c r="AN54" s="69">
        <v>21.763514641</v>
      </c>
      <c r="AO54" s="69">
        <v>21.814843144000001</v>
      </c>
      <c r="AP54" s="69">
        <v>21.847630907999999</v>
      </c>
      <c r="AQ54" s="69">
        <v>21.899366259000001</v>
      </c>
      <c r="AR54" s="69">
        <v>21.956417078000001</v>
      </c>
      <c r="AS54" s="69">
        <v>22.035184786999999</v>
      </c>
      <c r="AT54" s="69">
        <v>22.090565475999998</v>
      </c>
      <c r="AU54" s="69">
        <v>22.138960568000002</v>
      </c>
      <c r="AV54" s="69">
        <v>22.173084995</v>
      </c>
      <c r="AW54" s="69">
        <v>22.212972692000001</v>
      </c>
      <c r="AX54" s="69">
        <v>22.251338592</v>
      </c>
      <c r="AY54" s="69">
        <v>22.287170632999999</v>
      </c>
      <c r="AZ54" s="69">
        <v>22.323251984999999</v>
      </c>
      <c r="BA54" s="350">
        <v>22.35857</v>
      </c>
      <c r="BB54" s="350">
        <v>22.396560000000001</v>
      </c>
      <c r="BC54" s="350">
        <v>22.427779999999998</v>
      </c>
      <c r="BD54" s="350">
        <v>22.455660000000002</v>
      </c>
      <c r="BE54" s="350">
        <v>22.475380000000001</v>
      </c>
      <c r="BF54" s="350">
        <v>22.500209999999999</v>
      </c>
      <c r="BG54" s="350">
        <v>22.52533</v>
      </c>
      <c r="BH54" s="350">
        <v>22.551839999999999</v>
      </c>
      <c r="BI54" s="350">
        <v>22.576699999999999</v>
      </c>
      <c r="BJ54" s="350">
        <v>22.601030000000002</v>
      </c>
      <c r="BK54" s="350">
        <v>22.627389999999998</v>
      </c>
      <c r="BL54" s="350">
        <v>22.648720000000001</v>
      </c>
      <c r="BM54" s="350">
        <v>22.667570000000001</v>
      </c>
      <c r="BN54" s="350">
        <v>22.679739999999999</v>
      </c>
      <c r="BO54" s="350">
        <v>22.696819999999999</v>
      </c>
      <c r="BP54" s="350">
        <v>22.714590000000001</v>
      </c>
      <c r="BQ54" s="350">
        <v>22.73189</v>
      </c>
      <c r="BR54" s="350">
        <v>22.751899999999999</v>
      </c>
      <c r="BS54" s="350">
        <v>22.77347</v>
      </c>
      <c r="BT54" s="350">
        <v>22.796600000000002</v>
      </c>
      <c r="BU54" s="350">
        <v>22.821280000000002</v>
      </c>
      <c r="BV54" s="350">
        <v>22.847519999999999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55" t="s">
        <v>1044</v>
      </c>
      <c r="C56" s="756"/>
      <c r="D56" s="756"/>
      <c r="E56" s="756"/>
      <c r="F56" s="756"/>
      <c r="G56" s="756"/>
      <c r="H56" s="756"/>
      <c r="I56" s="756"/>
      <c r="J56" s="756"/>
      <c r="K56" s="756"/>
      <c r="L56" s="756"/>
      <c r="M56" s="756"/>
      <c r="N56" s="756"/>
      <c r="O56" s="756"/>
      <c r="P56" s="756"/>
      <c r="Q56" s="756"/>
      <c r="AY56" s="510"/>
      <c r="AZ56" s="510"/>
      <c r="BA56" s="510"/>
      <c r="BB56" s="510"/>
      <c r="BC56" s="510"/>
      <c r="BD56" s="510"/>
      <c r="BE56" s="510"/>
      <c r="BF56" s="730"/>
      <c r="BG56" s="510"/>
      <c r="BH56" s="510"/>
      <c r="BI56" s="510"/>
      <c r="BJ56" s="510"/>
    </row>
    <row r="57" spans="1:74" s="470" customFormat="1" ht="12" customHeight="1" x14ac:dyDescent="0.2">
      <c r="A57" s="469"/>
      <c r="B57" s="777" t="s">
        <v>1071</v>
      </c>
      <c r="C57" s="778"/>
      <c r="D57" s="778"/>
      <c r="E57" s="778"/>
      <c r="F57" s="778"/>
      <c r="G57" s="778"/>
      <c r="H57" s="778"/>
      <c r="I57" s="778"/>
      <c r="J57" s="778"/>
      <c r="K57" s="778"/>
      <c r="L57" s="778"/>
      <c r="M57" s="778"/>
      <c r="N57" s="778"/>
      <c r="O57" s="778"/>
      <c r="P57" s="778"/>
      <c r="Q57" s="774"/>
      <c r="AY57" s="511"/>
      <c r="AZ57" s="511"/>
      <c r="BA57" s="511"/>
      <c r="BB57" s="511"/>
      <c r="BC57" s="511"/>
      <c r="BD57" s="511"/>
      <c r="BE57" s="511"/>
      <c r="BF57" s="731"/>
      <c r="BG57" s="511"/>
      <c r="BH57" s="511"/>
      <c r="BI57" s="511"/>
      <c r="BJ57" s="511"/>
    </row>
    <row r="58" spans="1:74" s="470" customFormat="1" ht="12" customHeight="1" x14ac:dyDescent="0.2">
      <c r="A58" s="469"/>
      <c r="B58" s="772" t="s">
        <v>1110</v>
      </c>
      <c r="C58" s="778"/>
      <c r="D58" s="778"/>
      <c r="E58" s="778"/>
      <c r="F58" s="778"/>
      <c r="G58" s="778"/>
      <c r="H58" s="778"/>
      <c r="I58" s="778"/>
      <c r="J58" s="778"/>
      <c r="K58" s="778"/>
      <c r="L58" s="778"/>
      <c r="M58" s="778"/>
      <c r="N58" s="778"/>
      <c r="O58" s="778"/>
      <c r="P58" s="778"/>
      <c r="Q58" s="774"/>
      <c r="AY58" s="511"/>
      <c r="AZ58" s="511"/>
      <c r="BA58" s="511"/>
      <c r="BB58" s="511"/>
      <c r="BC58" s="511"/>
      <c r="BD58" s="511"/>
      <c r="BE58" s="511"/>
      <c r="BF58" s="731"/>
      <c r="BG58" s="511"/>
      <c r="BH58" s="511"/>
      <c r="BI58" s="511"/>
      <c r="BJ58" s="511"/>
    </row>
    <row r="59" spans="1:74" s="471" customFormat="1" ht="12" customHeight="1" x14ac:dyDescent="0.2">
      <c r="A59" s="469"/>
      <c r="B59" s="803" t="s">
        <v>1111</v>
      </c>
      <c r="C59" s="774"/>
      <c r="D59" s="774"/>
      <c r="E59" s="774"/>
      <c r="F59" s="774"/>
      <c r="G59" s="774"/>
      <c r="H59" s="774"/>
      <c r="I59" s="774"/>
      <c r="J59" s="774"/>
      <c r="K59" s="774"/>
      <c r="L59" s="774"/>
      <c r="M59" s="774"/>
      <c r="N59" s="774"/>
      <c r="O59" s="774"/>
      <c r="P59" s="774"/>
      <c r="Q59" s="774"/>
      <c r="AY59" s="512"/>
      <c r="AZ59" s="512"/>
      <c r="BA59" s="512"/>
      <c r="BB59" s="512"/>
      <c r="BC59" s="512"/>
      <c r="BD59" s="512"/>
      <c r="BE59" s="512"/>
      <c r="BF59" s="732"/>
      <c r="BG59" s="512"/>
      <c r="BH59" s="512"/>
      <c r="BI59" s="512"/>
      <c r="BJ59" s="512"/>
    </row>
    <row r="60" spans="1:74" s="470" customFormat="1" ht="12" customHeight="1" x14ac:dyDescent="0.2">
      <c r="A60" s="469"/>
      <c r="B60" s="777" t="s">
        <v>4</v>
      </c>
      <c r="C60" s="778"/>
      <c r="D60" s="778"/>
      <c r="E60" s="778"/>
      <c r="F60" s="778"/>
      <c r="G60" s="778"/>
      <c r="H60" s="778"/>
      <c r="I60" s="778"/>
      <c r="J60" s="778"/>
      <c r="K60" s="778"/>
      <c r="L60" s="778"/>
      <c r="M60" s="778"/>
      <c r="N60" s="778"/>
      <c r="O60" s="778"/>
      <c r="P60" s="778"/>
      <c r="Q60" s="774"/>
      <c r="AY60" s="511"/>
      <c r="AZ60" s="511"/>
      <c r="BA60" s="511"/>
      <c r="BB60" s="511"/>
      <c r="BC60" s="511"/>
      <c r="BD60" s="511"/>
      <c r="BE60" s="511"/>
      <c r="BF60" s="731"/>
      <c r="BG60" s="511"/>
      <c r="BH60" s="511"/>
      <c r="BI60" s="511"/>
      <c r="BJ60" s="511"/>
    </row>
    <row r="61" spans="1:74" s="470" customFormat="1" ht="12" customHeight="1" x14ac:dyDescent="0.2">
      <c r="A61" s="469"/>
      <c r="B61" s="772" t="s">
        <v>1075</v>
      </c>
      <c r="C61" s="773"/>
      <c r="D61" s="773"/>
      <c r="E61" s="773"/>
      <c r="F61" s="773"/>
      <c r="G61" s="773"/>
      <c r="H61" s="773"/>
      <c r="I61" s="773"/>
      <c r="J61" s="773"/>
      <c r="K61" s="773"/>
      <c r="L61" s="773"/>
      <c r="M61" s="773"/>
      <c r="N61" s="773"/>
      <c r="O61" s="773"/>
      <c r="P61" s="773"/>
      <c r="Q61" s="774"/>
      <c r="AY61" s="511"/>
      <c r="AZ61" s="511"/>
      <c r="BA61" s="511"/>
      <c r="BB61" s="511"/>
      <c r="BC61" s="511"/>
      <c r="BD61" s="511"/>
      <c r="BE61" s="511"/>
      <c r="BF61" s="731"/>
      <c r="BG61" s="511"/>
      <c r="BH61" s="511"/>
      <c r="BI61" s="511"/>
      <c r="BJ61" s="511"/>
    </row>
    <row r="62" spans="1:74" s="470" customFormat="1" ht="12" customHeight="1" x14ac:dyDescent="0.2">
      <c r="A62" s="436"/>
      <c r="B62" s="786" t="s">
        <v>5</v>
      </c>
      <c r="C62" s="774"/>
      <c r="D62" s="774"/>
      <c r="E62" s="774"/>
      <c r="F62" s="774"/>
      <c r="G62" s="774"/>
      <c r="H62" s="774"/>
      <c r="I62" s="774"/>
      <c r="J62" s="774"/>
      <c r="K62" s="774"/>
      <c r="L62" s="774"/>
      <c r="M62" s="774"/>
      <c r="N62" s="774"/>
      <c r="O62" s="774"/>
      <c r="P62" s="774"/>
      <c r="Q62" s="774"/>
      <c r="AY62" s="511"/>
      <c r="AZ62" s="511"/>
      <c r="BA62" s="511"/>
      <c r="BB62" s="511"/>
      <c r="BC62" s="511"/>
      <c r="BD62" s="511"/>
      <c r="BE62" s="511"/>
      <c r="BF62" s="731"/>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Y45" activePane="bottomRight" state="frozen"/>
      <selection activeCell="BC15" sqref="BC15"/>
      <selection pane="topRight" activeCell="BC15" sqref="BC15"/>
      <selection pane="bottomLeft" activeCell="BC15" sqref="BC15"/>
      <selection pane="bottomRight" activeCell="AZ51" sqref="AZ51"/>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4" customWidth="1"/>
    <col min="59" max="62" width="6.5703125" style="344" customWidth="1"/>
    <col min="63" max="74" width="6.5703125" style="191" customWidth="1"/>
    <col min="75" max="16384" width="9.5703125" style="191"/>
  </cols>
  <sheetData>
    <row r="1" spans="1:74" ht="13.35" customHeight="1" x14ac:dyDescent="0.2">
      <c r="A1" s="765" t="s">
        <v>1023</v>
      </c>
      <c r="B1" s="829" t="s">
        <v>256</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197"/>
    </row>
    <row r="2" spans="1:74" s="192" customFormat="1" ht="13.35" customHeight="1" x14ac:dyDescent="0.2">
      <c r="A2" s="766"/>
      <c r="B2" s="542" t="str">
        <f>"U.S. Energy Information Administration  |  Short-Term Energy Outlook  - "&amp;Dates!D1</f>
        <v>U.S. Energy Information Administration  |  Short-Term Energy Outlook  - March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ht="11.25"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8"/>
      <c r="B5" s="193" t="s">
        <v>169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589</v>
      </c>
      <c r="C6" s="275">
        <v>1080.4014368000001</v>
      </c>
      <c r="D6" s="275">
        <v>889.86692343000004</v>
      </c>
      <c r="E6" s="275">
        <v>659.69907735000004</v>
      </c>
      <c r="F6" s="275">
        <v>489.36491445000001</v>
      </c>
      <c r="G6" s="275">
        <v>177.73827544</v>
      </c>
      <c r="H6" s="275">
        <v>58.332828051</v>
      </c>
      <c r="I6" s="275">
        <v>2.9114946744000001</v>
      </c>
      <c r="J6" s="275">
        <v>6.5763985490000003</v>
      </c>
      <c r="K6" s="275">
        <v>119.49393698</v>
      </c>
      <c r="L6" s="275">
        <v>353.95598917000001</v>
      </c>
      <c r="M6" s="275">
        <v>780.25127870999995</v>
      </c>
      <c r="N6" s="275">
        <v>942.2260943</v>
      </c>
      <c r="O6" s="275">
        <v>1169.6460493</v>
      </c>
      <c r="P6" s="275">
        <v>1026.0543379000001</v>
      </c>
      <c r="Q6" s="275">
        <v>920.21118591000004</v>
      </c>
      <c r="R6" s="275">
        <v>565.83083198999998</v>
      </c>
      <c r="S6" s="275">
        <v>244.80614919000001</v>
      </c>
      <c r="T6" s="275">
        <v>35.612118807999998</v>
      </c>
      <c r="U6" s="275">
        <v>1.4310530676</v>
      </c>
      <c r="V6" s="275">
        <v>26.945177441999999</v>
      </c>
      <c r="W6" s="275">
        <v>139.21402850999999</v>
      </c>
      <c r="X6" s="275">
        <v>397.51173419000003</v>
      </c>
      <c r="Y6" s="275">
        <v>785.16303084000003</v>
      </c>
      <c r="Z6" s="275">
        <v>1113.2366394000001</v>
      </c>
      <c r="AA6" s="275">
        <v>1303.6872406</v>
      </c>
      <c r="AB6" s="275">
        <v>1141.27163</v>
      </c>
      <c r="AC6" s="275">
        <v>1116.4469656000001</v>
      </c>
      <c r="AD6" s="275">
        <v>582.36770395999997</v>
      </c>
      <c r="AE6" s="275">
        <v>254.23491412000001</v>
      </c>
      <c r="AF6" s="275">
        <v>46.005316583000003</v>
      </c>
      <c r="AG6" s="275">
        <v>4.2591283740000003</v>
      </c>
      <c r="AH6" s="275">
        <v>32.267413611000002</v>
      </c>
      <c r="AI6" s="275">
        <v>110.14315852</v>
      </c>
      <c r="AJ6" s="275">
        <v>358.23354190999999</v>
      </c>
      <c r="AK6" s="275">
        <v>784.51339726000003</v>
      </c>
      <c r="AL6" s="275">
        <v>940.88134506999995</v>
      </c>
      <c r="AM6" s="275">
        <v>1334.1478443999999</v>
      </c>
      <c r="AN6" s="275">
        <v>1417.8077331</v>
      </c>
      <c r="AO6" s="275">
        <v>1104.0091735999999</v>
      </c>
      <c r="AP6" s="275">
        <v>589.56291988999999</v>
      </c>
      <c r="AQ6" s="275">
        <v>146.14766183</v>
      </c>
      <c r="AR6" s="275">
        <v>84.025485266999993</v>
      </c>
      <c r="AS6" s="275">
        <v>7.1301901926999998</v>
      </c>
      <c r="AT6" s="275">
        <v>7.9890155868999999</v>
      </c>
      <c r="AU6" s="275">
        <v>43.572606018000002</v>
      </c>
      <c r="AV6" s="275">
        <v>458.71209012999998</v>
      </c>
      <c r="AW6" s="275">
        <v>610.34477948000006</v>
      </c>
      <c r="AX6" s="275">
        <v>722.51724091000006</v>
      </c>
      <c r="AY6" s="275">
        <v>1133.2868954</v>
      </c>
      <c r="AZ6" s="275">
        <v>997.31407202000003</v>
      </c>
      <c r="BA6" s="338">
        <v>870.96623494999994</v>
      </c>
      <c r="BB6" s="338">
        <v>528.44806010000002</v>
      </c>
      <c r="BC6" s="338">
        <v>237.84102818</v>
      </c>
      <c r="BD6" s="338">
        <v>40.229533560999997</v>
      </c>
      <c r="BE6" s="338">
        <v>4.0036518907999996</v>
      </c>
      <c r="BF6" s="338">
        <v>12.821603548000001</v>
      </c>
      <c r="BG6" s="338">
        <v>109.78584438</v>
      </c>
      <c r="BH6" s="338">
        <v>434.54635941999999</v>
      </c>
      <c r="BI6" s="338">
        <v>706.95536023</v>
      </c>
      <c r="BJ6" s="338">
        <v>1063.4405176</v>
      </c>
      <c r="BK6" s="338">
        <v>1204.7731722000001</v>
      </c>
      <c r="BL6" s="338">
        <v>987.97070912000004</v>
      </c>
      <c r="BM6" s="338">
        <v>872.27031697999996</v>
      </c>
      <c r="BN6" s="338">
        <v>525.10615431999997</v>
      </c>
      <c r="BO6" s="338">
        <v>242.12803925</v>
      </c>
      <c r="BP6" s="338">
        <v>42.559015393000003</v>
      </c>
      <c r="BQ6" s="338">
        <v>5.4630048870000003</v>
      </c>
      <c r="BR6" s="338">
        <v>14.546903786</v>
      </c>
      <c r="BS6" s="338">
        <v>110.98622315999999</v>
      </c>
      <c r="BT6" s="338">
        <v>425.71307418999999</v>
      </c>
      <c r="BU6" s="338">
        <v>689.75741849999997</v>
      </c>
      <c r="BV6" s="338">
        <v>1034.7259681999999</v>
      </c>
    </row>
    <row r="7" spans="1:74" ht="11.1" customHeight="1" x14ac:dyDescent="0.2">
      <c r="A7" s="9" t="s">
        <v>72</v>
      </c>
      <c r="B7" s="212" t="s">
        <v>623</v>
      </c>
      <c r="C7" s="275">
        <v>1007.8212361</v>
      </c>
      <c r="D7" s="275">
        <v>815.12131935000002</v>
      </c>
      <c r="E7" s="275">
        <v>537.14632810000001</v>
      </c>
      <c r="F7" s="275">
        <v>458.67120595</v>
      </c>
      <c r="G7" s="275">
        <v>108.47859532</v>
      </c>
      <c r="H7" s="275">
        <v>24.647988094999999</v>
      </c>
      <c r="I7" s="275">
        <v>0.47536191393999999</v>
      </c>
      <c r="J7" s="275">
        <v>6.5881910534000001</v>
      </c>
      <c r="K7" s="275">
        <v>78.936293550000002</v>
      </c>
      <c r="L7" s="275">
        <v>324.97324008999999</v>
      </c>
      <c r="M7" s="275">
        <v>756.50185165000005</v>
      </c>
      <c r="N7" s="275">
        <v>851.10104077999995</v>
      </c>
      <c r="O7" s="275">
        <v>1063.7118929999999</v>
      </c>
      <c r="P7" s="275">
        <v>989.86606819999997</v>
      </c>
      <c r="Q7" s="275">
        <v>896.84850783000002</v>
      </c>
      <c r="R7" s="275">
        <v>480.48654678999998</v>
      </c>
      <c r="S7" s="275">
        <v>191.73005194000001</v>
      </c>
      <c r="T7" s="275">
        <v>22.172603313</v>
      </c>
      <c r="U7" s="275">
        <v>0.78471164161999996</v>
      </c>
      <c r="V7" s="275">
        <v>16.603264794000001</v>
      </c>
      <c r="W7" s="275">
        <v>111.08111863000001</v>
      </c>
      <c r="X7" s="275">
        <v>314.84135479000003</v>
      </c>
      <c r="Y7" s="275">
        <v>747.75815879000004</v>
      </c>
      <c r="Z7" s="275">
        <v>1002.49261</v>
      </c>
      <c r="AA7" s="275">
        <v>1304.8735406000001</v>
      </c>
      <c r="AB7" s="275">
        <v>1104.2596841</v>
      </c>
      <c r="AC7" s="275">
        <v>1026.2869303</v>
      </c>
      <c r="AD7" s="275">
        <v>504.55469495</v>
      </c>
      <c r="AE7" s="275">
        <v>179.11487903</v>
      </c>
      <c r="AF7" s="275">
        <v>19.839629974000001</v>
      </c>
      <c r="AG7" s="275">
        <v>6.5843454938999999</v>
      </c>
      <c r="AH7" s="275">
        <v>19.476870687000002</v>
      </c>
      <c r="AI7" s="275">
        <v>73.948391587000003</v>
      </c>
      <c r="AJ7" s="275">
        <v>310.94088832</v>
      </c>
      <c r="AK7" s="275">
        <v>757.12255726000001</v>
      </c>
      <c r="AL7" s="275">
        <v>896.04360351000003</v>
      </c>
      <c r="AM7" s="275">
        <v>1260.7362025</v>
      </c>
      <c r="AN7" s="275">
        <v>1320.3338984</v>
      </c>
      <c r="AO7" s="275">
        <v>1002.5862830999999</v>
      </c>
      <c r="AP7" s="275">
        <v>482.00370389</v>
      </c>
      <c r="AQ7" s="275">
        <v>100.47272165</v>
      </c>
      <c r="AR7" s="275">
        <v>30.154180087</v>
      </c>
      <c r="AS7" s="275">
        <v>4.3984247760999997</v>
      </c>
      <c r="AT7" s="275">
        <v>9.4126989236000007</v>
      </c>
      <c r="AU7" s="275">
        <v>27.303411483000001</v>
      </c>
      <c r="AV7" s="275">
        <v>391.60942326000003</v>
      </c>
      <c r="AW7" s="275">
        <v>528.02437326999996</v>
      </c>
      <c r="AX7" s="275">
        <v>624.44607896000002</v>
      </c>
      <c r="AY7" s="275">
        <v>1120.4372112999999</v>
      </c>
      <c r="AZ7" s="275">
        <v>931.73036192999996</v>
      </c>
      <c r="BA7" s="338">
        <v>785.29535098999997</v>
      </c>
      <c r="BB7" s="338">
        <v>439.58300136999998</v>
      </c>
      <c r="BC7" s="338">
        <v>169.53513036000001</v>
      </c>
      <c r="BD7" s="338">
        <v>15.839198629</v>
      </c>
      <c r="BE7" s="338">
        <v>0.47642856430000002</v>
      </c>
      <c r="BF7" s="338">
        <v>5.7046632592000002</v>
      </c>
      <c r="BG7" s="338">
        <v>73.581853207999998</v>
      </c>
      <c r="BH7" s="338">
        <v>366.42839429999998</v>
      </c>
      <c r="BI7" s="338">
        <v>642.43611195000005</v>
      </c>
      <c r="BJ7" s="338">
        <v>987.87003523999999</v>
      </c>
      <c r="BK7" s="338">
        <v>1128.48353</v>
      </c>
      <c r="BL7" s="338">
        <v>925.6539305</v>
      </c>
      <c r="BM7" s="338">
        <v>796.03803889999995</v>
      </c>
      <c r="BN7" s="338">
        <v>444.95474410000003</v>
      </c>
      <c r="BO7" s="338">
        <v>182.26540109999999</v>
      </c>
      <c r="BP7" s="338">
        <v>20.726837339999999</v>
      </c>
      <c r="BQ7" s="338">
        <v>3.001183288</v>
      </c>
      <c r="BR7" s="338">
        <v>8.1546877109999993</v>
      </c>
      <c r="BS7" s="338">
        <v>79.302353139999994</v>
      </c>
      <c r="BT7" s="338">
        <v>370.51509479999999</v>
      </c>
      <c r="BU7" s="338">
        <v>639.79357600000003</v>
      </c>
      <c r="BV7" s="338">
        <v>979.1106231</v>
      </c>
    </row>
    <row r="8" spans="1:74" ht="11.1" customHeight="1" x14ac:dyDescent="0.2">
      <c r="A8" s="9" t="s">
        <v>73</v>
      </c>
      <c r="B8" s="212" t="s">
        <v>590</v>
      </c>
      <c r="C8" s="275">
        <v>1103.2609292</v>
      </c>
      <c r="D8" s="275">
        <v>900.72337312000002</v>
      </c>
      <c r="E8" s="275">
        <v>443.41464315000002</v>
      </c>
      <c r="F8" s="275">
        <v>467.11272193000002</v>
      </c>
      <c r="G8" s="275">
        <v>122.45619112999999</v>
      </c>
      <c r="H8" s="275">
        <v>22.314103054</v>
      </c>
      <c r="I8" s="275">
        <v>0.33519675647000002</v>
      </c>
      <c r="J8" s="275">
        <v>18.019476134000001</v>
      </c>
      <c r="K8" s="275">
        <v>119.96808606</v>
      </c>
      <c r="L8" s="275">
        <v>444.6022964</v>
      </c>
      <c r="M8" s="275">
        <v>782.39668274999997</v>
      </c>
      <c r="N8" s="275">
        <v>931.52913688000001</v>
      </c>
      <c r="O8" s="275">
        <v>1177.9117117999999</v>
      </c>
      <c r="P8" s="275">
        <v>1089.5110795000001</v>
      </c>
      <c r="Q8" s="275">
        <v>1020.9657866</v>
      </c>
      <c r="R8" s="275">
        <v>542.93632693999996</v>
      </c>
      <c r="S8" s="275">
        <v>174.14594378000001</v>
      </c>
      <c r="T8" s="275">
        <v>40.374801675999997</v>
      </c>
      <c r="U8" s="275">
        <v>8.2726204331000002</v>
      </c>
      <c r="V8" s="275">
        <v>21.420823423000002</v>
      </c>
      <c r="W8" s="275">
        <v>88.738473162999995</v>
      </c>
      <c r="X8" s="275">
        <v>391.93724666000003</v>
      </c>
      <c r="Y8" s="275">
        <v>836.73238676000005</v>
      </c>
      <c r="Z8" s="275">
        <v>1227.6062512999999</v>
      </c>
      <c r="AA8" s="275">
        <v>1517.8417958</v>
      </c>
      <c r="AB8" s="275">
        <v>1322.3947017999999</v>
      </c>
      <c r="AC8" s="275">
        <v>1094.320052</v>
      </c>
      <c r="AD8" s="275">
        <v>495.83985429000001</v>
      </c>
      <c r="AE8" s="275">
        <v>204.76160768</v>
      </c>
      <c r="AF8" s="275">
        <v>26.784234972</v>
      </c>
      <c r="AG8" s="275">
        <v>29.389439805999999</v>
      </c>
      <c r="AH8" s="275">
        <v>19.251812034</v>
      </c>
      <c r="AI8" s="275">
        <v>119.55416630000001</v>
      </c>
      <c r="AJ8" s="275">
        <v>418.09628875999999</v>
      </c>
      <c r="AK8" s="275">
        <v>936.67150604000005</v>
      </c>
      <c r="AL8" s="275">
        <v>1008.8502391</v>
      </c>
      <c r="AM8" s="275">
        <v>1335.3304665000001</v>
      </c>
      <c r="AN8" s="275">
        <v>1404.9938596</v>
      </c>
      <c r="AO8" s="275">
        <v>950.82557555000005</v>
      </c>
      <c r="AP8" s="275">
        <v>454.92096136999999</v>
      </c>
      <c r="AQ8" s="275">
        <v>158.7586489</v>
      </c>
      <c r="AR8" s="275">
        <v>45.069248115000001</v>
      </c>
      <c r="AS8" s="275">
        <v>11.614854709999999</v>
      </c>
      <c r="AT8" s="275">
        <v>24.962738027</v>
      </c>
      <c r="AU8" s="275">
        <v>38.915893439000001</v>
      </c>
      <c r="AV8" s="275">
        <v>364.53061571000001</v>
      </c>
      <c r="AW8" s="275">
        <v>603.61604251999995</v>
      </c>
      <c r="AX8" s="275">
        <v>774.24916129999997</v>
      </c>
      <c r="AY8" s="275">
        <v>1243.293674</v>
      </c>
      <c r="AZ8" s="275">
        <v>1000.8108482</v>
      </c>
      <c r="BA8" s="338">
        <v>820.38134018000005</v>
      </c>
      <c r="BB8" s="338">
        <v>452.11802287</v>
      </c>
      <c r="BC8" s="338">
        <v>195.18258076999999</v>
      </c>
      <c r="BD8" s="338">
        <v>30.034231657999999</v>
      </c>
      <c r="BE8" s="338">
        <v>3.8369836195000002</v>
      </c>
      <c r="BF8" s="338">
        <v>15.618227817999999</v>
      </c>
      <c r="BG8" s="338">
        <v>94.029989084999997</v>
      </c>
      <c r="BH8" s="338">
        <v>395.05447587999998</v>
      </c>
      <c r="BI8" s="338">
        <v>721.92417112999999</v>
      </c>
      <c r="BJ8" s="338">
        <v>1122.109604</v>
      </c>
      <c r="BK8" s="338">
        <v>1260.4943221000001</v>
      </c>
      <c r="BL8" s="338">
        <v>1005.960876</v>
      </c>
      <c r="BM8" s="338">
        <v>837.48035904000005</v>
      </c>
      <c r="BN8" s="338">
        <v>465.62539772000002</v>
      </c>
      <c r="BO8" s="338">
        <v>217.57637170999999</v>
      </c>
      <c r="BP8" s="338">
        <v>38.042819381999998</v>
      </c>
      <c r="BQ8" s="338">
        <v>7.8434413844000002</v>
      </c>
      <c r="BR8" s="338">
        <v>20.124252440999999</v>
      </c>
      <c r="BS8" s="338">
        <v>101.27952380000001</v>
      </c>
      <c r="BT8" s="338">
        <v>407.44347771999998</v>
      </c>
      <c r="BU8" s="338">
        <v>730.41088863000004</v>
      </c>
      <c r="BV8" s="338">
        <v>1129.7182700999999</v>
      </c>
    </row>
    <row r="9" spans="1:74" ht="11.1" customHeight="1" x14ac:dyDescent="0.2">
      <c r="A9" s="9" t="s">
        <v>74</v>
      </c>
      <c r="B9" s="212" t="s">
        <v>591</v>
      </c>
      <c r="C9" s="275">
        <v>1121.8553412000001</v>
      </c>
      <c r="D9" s="275">
        <v>927.41596966999998</v>
      </c>
      <c r="E9" s="275">
        <v>452.90352740999998</v>
      </c>
      <c r="F9" s="275">
        <v>358.51178399000003</v>
      </c>
      <c r="G9" s="275">
        <v>124.26319639</v>
      </c>
      <c r="H9" s="275">
        <v>24.844458174</v>
      </c>
      <c r="I9" s="275">
        <v>0.71953885430999998</v>
      </c>
      <c r="J9" s="275">
        <v>22.255369552000001</v>
      </c>
      <c r="K9" s="275">
        <v>128.61958064000001</v>
      </c>
      <c r="L9" s="275">
        <v>479.53655127000002</v>
      </c>
      <c r="M9" s="275">
        <v>756.78543098</v>
      </c>
      <c r="N9" s="275">
        <v>1117.2746090000001</v>
      </c>
      <c r="O9" s="275">
        <v>1262.9751151</v>
      </c>
      <c r="P9" s="275">
        <v>1096.6824486</v>
      </c>
      <c r="Q9" s="275">
        <v>1048.482998</v>
      </c>
      <c r="R9" s="275">
        <v>629.52840846000004</v>
      </c>
      <c r="S9" s="275">
        <v>226.94312070999999</v>
      </c>
      <c r="T9" s="275">
        <v>47.783890317000001</v>
      </c>
      <c r="U9" s="275">
        <v>15.015502312000001</v>
      </c>
      <c r="V9" s="275">
        <v>18.434396391</v>
      </c>
      <c r="W9" s="275">
        <v>67.333907482000001</v>
      </c>
      <c r="X9" s="275">
        <v>438.60283612000001</v>
      </c>
      <c r="Y9" s="275">
        <v>878.94546950999995</v>
      </c>
      <c r="Z9" s="275">
        <v>1404.2216063000001</v>
      </c>
      <c r="AA9" s="275">
        <v>1483.3347546</v>
      </c>
      <c r="AB9" s="275">
        <v>1347.4710149</v>
      </c>
      <c r="AC9" s="275">
        <v>1031.357252</v>
      </c>
      <c r="AD9" s="275">
        <v>512.28283451000004</v>
      </c>
      <c r="AE9" s="275">
        <v>199.93965054</v>
      </c>
      <c r="AF9" s="275">
        <v>40.517900472999997</v>
      </c>
      <c r="AG9" s="275">
        <v>29.672683499000001</v>
      </c>
      <c r="AH9" s="275">
        <v>20.946412261999999</v>
      </c>
      <c r="AI9" s="275">
        <v>126.01055128</v>
      </c>
      <c r="AJ9" s="275">
        <v>388.80543302000001</v>
      </c>
      <c r="AK9" s="275">
        <v>1021.0149838999999</v>
      </c>
      <c r="AL9" s="275">
        <v>1102.270908</v>
      </c>
      <c r="AM9" s="275">
        <v>1266.9793211000001</v>
      </c>
      <c r="AN9" s="275">
        <v>1306.2731404000001</v>
      </c>
      <c r="AO9" s="275">
        <v>802.22483568999996</v>
      </c>
      <c r="AP9" s="275">
        <v>399.22844296</v>
      </c>
      <c r="AQ9" s="275">
        <v>214.42552877</v>
      </c>
      <c r="AR9" s="275">
        <v>39.546611351999999</v>
      </c>
      <c r="AS9" s="275">
        <v>12.253113856000001</v>
      </c>
      <c r="AT9" s="275">
        <v>32.953031631000002</v>
      </c>
      <c r="AU9" s="275">
        <v>49.589055807999998</v>
      </c>
      <c r="AV9" s="275">
        <v>355.32744097</v>
      </c>
      <c r="AW9" s="275">
        <v>650.09075160999998</v>
      </c>
      <c r="AX9" s="275">
        <v>961.16438038000001</v>
      </c>
      <c r="AY9" s="275">
        <v>1304.2148030999999</v>
      </c>
      <c r="AZ9" s="275">
        <v>971.32647337000003</v>
      </c>
      <c r="BA9" s="338">
        <v>814.30119265999997</v>
      </c>
      <c r="BB9" s="338">
        <v>433.80009639999997</v>
      </c>
      <c r="BC9" s="338">
        <v>181.95707519999999</v>
      </c>
      <c r="BD9" s="338">
        <v>37.990059217000002</v>
      </c>
      <c r="BE9" s="338">
        <v>10.181274858</v>
      </c>
      <c r="BF9" s="338">
        <v>19.582773393</v>
      </c>
      <c r="BG9" s="338">
        <v>110.18638984</v>
      </c>
      <c r="BH9" s="338">
        <v>401.98088847000002</v>
      </c>
      <c r="BI9" s="338">
        <v>789.98448010000004</v>
      </c>
      <c r="BJ9" s="338">
        <v>1223.5128702</v>
      </c>
      <c r="BK9" s="338">
        <v>1339.1421327</v>
      </c>
      <c r="BL9" s="338">
        <v>1048.6426873</v>
      </c>
      <c r="BM9" s="338">
        <v>835.67180398999994</v>
      </c>
      <c r="BN9" s="338">
        <v>447.97372253999998</v>
      </c>
      <c r="BO9" s="338">
        <v>196.16252607999999</v>
      </c>
      <c r="BP9" s="338">
        <v>43.532551986999998</v>
      </c>
      <c r="BQ9" s="338">
        <v>12.917025418</v>
      </c>
      <c r="BR9" s="338">
        <v>23.129613619000001</v>
      </c>
      <c r="BS9" s="338">
        <v>118.97485098</v>
      </c>
      <c r="BT9" s="338">
        <v>416.60027582999999</v>
      </c>
      <c r="BU9" s="338">
        <v>806.07321399</v>
      </c>
      <c r="BV9" s="338">
        <v>1239.1795956000001</v>
      </c>
    </row>
    <row r="10" spans="1:74" ht="11.1" customHeight="1" x14ac:dyDescent="0.2">
      <c r="A10" s="9" t="s">
        <v>360</v>
      </c>
      <c r="B10" s="212" t="s">
        <v>624</v>
      </c>
      <c r="C10" s="275">
        <v>538.23321367999995</v>
      </c>
      <c r="D10" s="275">
        <v>406.40187285000002</v>
      </c>
      <c r="E10" s="275">
        <v>185.31578923999999</v>
      </c>
      <c r="F10" s="275">
        <v>141.45509724999999</v>
      </c>
      <c r="G10" s="275">
        <v>19.829397654000001</v>
      </c>
      <c r="H10" s="275">
        <v>3.1498196870999999</v>
      </c>
      <c r="I10" s="275">
        <v>0</v>
      </c>
      <c r="J10" s="275">
        <v>0.31516025565</v>
      </c>
      <c r="K10" s="275">
        <v>15.387288182000001</v>
      </c>
      <c r="L10" s="275">
        <v>141.23509351999999</v>
      </c>
      <c r="M10" s="275">
        <v>417.50335817000001</v>
      </c>
      <c r="N10" s="275">
        <v>437.57929295000002</v>
      </c>
      <c r="O10" s="275">
        <v>506.18956682999999</v>
      </c>
      <c r="P10" s="275">
        <v>505.61470795999998</v>
      </c>
      <c r="Q10" s="275">
        <v>505.23748080000001</v>
      </c>
      <c r="R10" s="275">
        <v>150.76531781</v>
      </c>
      <c r="S10" s="275">
        <v>60.441435188</v>
      </c>
      <c r="T10" s="275">
        <v>1.2311684973000001</v>
      </c>
      <c r="U10" s="275">
        <v>5.9803126238999998E-2</v>
      </c>
      <c r="V10" s="275">
        <v>1.0845056120000001</v>
      </c>
      <c r="W10" s="275">
        <v>19.373606577</v>
      </c>
      <c r="X10" s="275">
        <v>124.6448767</v>
      </c>
      <c r="Y10" s="275">
        <v>384.70209317000001</v>
      </c>
      <c r="Z10" s="275">
        <v>476.80506914</v>
      </c>
      <c r="AA10" s="275">
        <v>759.66450887999997</v>
      </c>
      <c r="AB10" s="275">
        <v>493.58769735999999</v>
      </c>
      <c r="AC10" s="275">
        <v>461.09570729000001</v>
      </c>
      <c r="AD10" s="275">
        <v>157.94090839</v>
      </c>
      <c r="AE10" s="275">
        <v>37.123498149</v>
      </c>
      <c r="AF10" s="275">
        <v>0.80924819769</v>
      </c>
      <c r="AG10" s="275">
        <v>0.58702328054999997</v>
      </c>
      <c r="AH10" s="275">
        <v>1.4979793366</v>
      </c>
      <c r="AI10" s="275">
        <v>11.49129233</v>
      </c>
      <c r="AJ10" s="275">
        <v>118.83852749</v>
      </c>
      <c r="AK10" s="275">
        <v>441.73939575000003</v>
      </c>
      <c r="AL10" s="275">
        <v>478.43118770000001</v>
      </c>
      <c r="AM10" s="275">
        <v>644.74673340000004</v>
      </c>
      <c r="AN10" s="275">
        <v>668.59467844999995</v>
      </c>
      <c r="AO10" s="275">
        <v>360.05637014000001</v>
      </c>
      <c r="AP10" s="275">
        <v>132.77254418000001</v>
      </c>
      <c r="AQ10" s="275">
        <v>22.086566661999999</v>
      </c>
      <c r="AR10" s="275">
        <v>0.68771009099000002</v>
      </c>
      <c r="AS10" s="275">
        <v>5.8153346135999998E-2</v>
      </c>
      <c r="AT10" s="275">
        <v>0.39371098803999999</v>
      </c>
      <c r="AU10" s="275">
        <v>7.8921447234000004</v>
      </c>
      <c r="AV10" s="275">
        <v>143.72929879</v>
      </c>
      <c r="AW10" s="275">
        <v>237.88445892999999</v>
      </c>
      <c r="AX10" s="275">
        <v>280.79354382999998</v>
      </c>
      <c r="AY10" s="275">
        <v>663.73824908999995</v>
      </c>
      <c r="AZ10" s="275">
        <v>493.30841778000001</v>
      </c>
      <c r="BA10" s="338">
        <v>356.06357674999998</v>
      </c>
      <c r="BB10" s="338">
        <v>154.45918225</v>
      </c>
      <c r="BC10" s="338">
        <v>44.789841348000003</v>
      </c>
      <c r="BD10" s="338">
        <v>1.4037983299000001</v>
      </c>
      <c r="BE10" s="338">
        <v>2.8690849173999999E-2</v>
      </c>
      <c r="BF10" s="338">
        <v>0.21955044940999999</v>
      </c>
      <c r="BG10" s="338">
        <v>13.461743921</v>
      </c>
      <c r="BH10" s="338">
        <v>133.90896040000001</v>
      </c>
      <c r="BI10" s="338">
        <v>306.65087541999998</v>
      </c>
      <c r="BJ10" s="338">
        <v>535.91632945000003</v>
      </c>
      <c r="BK10" s="338">
        <v>608.53357778999998</v>
      </c>
      <c r="BL10" s="338">
        <v>477.78361668999997</v>
      </c>
      <c r="BM10" s="338">
        <v>357.12655430000001</v>
      </c>
      <c r="BN10" s="338">
        <v>156.76740989999999</v>
      </c>
      <c r="BO10" s="338">
        <v>48.770730409000002</v>
      </c>
      <c r="BP10" s="338">
        <v>2.2945110620000002</v>
      </c>
      <c r="BQ10" s="338">
        <v>0.24156233099999999</v>
      </c>
      <c r="BR10" s="338">
        <v>0.45611858500000002</v>
      </c>
      <c r="BS10" s="338">
        <v>15.48487444</v>
      </c>
      <c r="BT10" s="338">
        <v>137.81140569999999</v>
      </c>
      <c r="BU10" s="338">
        <v>308.86647390000002</v>
      </c>
      <c r="BV10" s="338">
        <v>533.86316489000001</v>
      </c>
    </row>
    <row r="11" spans="1:74" ht="11.1" customHeight="1" x14ac:dyDescent="0.2">
      <c r="A11" s="9" t="s">
        <v>75</v>
      </c>
      <c r="B11" s="212" t="s">
        <v>593</v>
      </c>
      <c r="C11" s="275">
        <v>641.58705841000005</v>
      </c>
      <c r="D11" s="275">
        <v>517.47636825999996</v>
      </c>
      <c r="E11" s="275">
        <v>199.88425243</v>
      </c>
      <c r="F11" s="275">
        <v>150.88023752000001</v>
      </c>
      <c r="G11" s="275">
        <v>21.662288075999999</v>
      </c>
      <c r="H11" s="275">
        <v>2.3385402329999998</v>
      </c>
      <c r="I11" s="275">
        <v>0</v>
      </c>
      <c r="J11" s="275">
        <v>0</v>
      </c>
      <c r="K11" s="275">
        <v>26.079958465000001</v>
      </c>
      <c r="L11" s="275">
        <v>229.89905113</v>
      </c>
      <c r="M11" s="275">
        <v>527.24630814</v>
      </c>
      <c r="N11" s="275">
        <v>558.75577491000001</v>
      </c>
      <c r="O11" s="275">
        <v>681.00730829999998</v>
      </c>
      <c r="P11" s="275">
        <v>623.46864672000004</v>
      </c>
      <c r="Q11" s="275">
        <v>627.77542992999997</v>
      </c>
      <c r="R11" s="275">
        <v>215.94069214999999</v>
      </c>
      <c r="S11" s="275">
        <v>69.766160352</v>
      </c>
      <c r="T11" s="275">
        <v>1.4099581429000001</v>
      </c>
      <c r="U11" s="275">
        <v>0</v>
      </c>
      <c r="V11" s="275">
        <v>0</v>
      </c>
      <c r="W11" s="275">
        <v>15.545857610000001</v>
      </c>
      <c r="X11" s="275">
        <v>169.26787472999999</v>
      </c>
      <c r="Y11" s="275">
        <v>543.73390732999997</v>
      </c>
      <c r="Z11" s="275">
        <v>700.41001255000003</v>
      </c>
      <c r="AA11" s="275">
        <v>1014.3851049</v>
      </c>
      <c r="AB11" s="275">
        <v>689.94850848999999</v>
      </c>
      <c r="AC11" s="275">
        <v>564.28896507000002</v>
      </c>
      <c r="AD11" s="275">
        <v>181.56613557</v>
      </c>
      <c r="AE11" s="275">
        <v>48.665164615000002</v>
      </c>
      <c r="AF11" s="275">
        <v>0.70405807964</v>
      </c>
      <c r="AG11" s="275">
        <v>0.70398717353999996</v>
      </c>
      <c r="AH11" s="275">
        <v>0</v>
      </c>
      <c r="AI11" s="275">
        <v>16.827213794999999</v>
      </c>
      <c r="AJ11" s="275">
        <v>161.77078953</v>
      </c>
      <c r="AK11" s="275">
        <v>625.62416223000002</v>
      </c>
      <c r="AL11" s="275">
        <v>627.05545196000003</v>
      </c>
      <c r="AM11" s="275">
        <v>836.93291513999998</v>
      </c>
      <c r="AN11" s="275">
        <v>865.20611341999995</v>
      </c>
      <c r="AO11" s="275">
        <v>444.73014314</v>
      </c>
      <c r="AP11" s="275">
        <v>145.96212331999999</v>
      </c>
      <c r="AQ11" s="275">
        <v>37.133636107999997</v>
      </c>
      <c r="AR11" s="275">
        <v>0.70318816563999997</v>
      </c>
      <c r="AS11" s="275">
        <v>0</v>
      </c>
      <c r="AT11" s="275">
        <v>0.9373782088</v>
      </c>
      <c r="AU11" s="275">
        <v>13.178302472</v>
      </c>
      <c r="AV11" s="275">
        <v>164.72864544999999</v>
      </c>
      <c r="AW11" s="275">
        <v>313.20608571000002</v>
      </c>
      <c r="AX11" s="275">
        <v>404.32123603000002</v>
      </c>
      <c r="AY11" s="275">
        <v>864.38789727999995</v>
      </c>
      <c r="AZ11" s="275">
        <v>591.27390878000006</v>
      </c>
      <c r="BA11" s="338">
        <v>447.23451179</v>
      </c>
      <c r="BB11" s="338">
        <v>197.18188656999999</v>
      </c>
      <c r="BC11" s="338">
        <v>58.476239132000003</v>
      </c>
      <c r="BD11" s="338">
        <v>2.1297790516999999</v>
      </c>
      <c r="BE11" s="338">
        <v>0</v>
      </c>
      <c r="BF11" s="338">
        <v>0.23412477299000001</v>
      </c>
      <c r="BG11" s="338">
        <v>18.832638085999999</v>
      </c>
      <c r="BH11" s="338">
        <v>178.02532682</v>
      </c>
      <c r="BI11" s="338">
        <v>413.91056599000001</v>
      </c>
      <c r="BJ11" s="338">
        <v>704.69803802000001</v>
      </c>
      <c r="BK11" s="338">
        <v>788.82747442000004</v>
      </c>
      <c r="BL11" s="338">
        <v>610.76607890000002</v>
      </c>
      <c r="BM11" s="338">
        <v>447.30707491999999</v>
      </c>
      <c r="BN11" s="338">
        <v>198.65486068999999</v>
      </c>
      <c r="BO11" s="338">
        <v>61.900679375999999</v>
      </c>
      <c r="BP11" s="338">
        <v>2.9060337613999998</v>
      </c>
      <c r="BQ11" s="338">
        <v>0</v>
      </c>
      <c r="BR11" s="338">
        <v>0.46128445440999999</v>
      </c>
      <c r="BS11" s="338">
        <v>21.505572103999999</v>
      </c>
      <c r="BT11" s="338">
        <v>184.92167147000001</v>
      </c>
      <c r="BU11" s="338">
        <v>420.29981280999999</v>
      </c>
      <c r="BV11" s="338">
        <v>707.44945709000001</v>
      </c>
    </row>
    <row r="12" spans="1:74" ht="11.1" customHeight="1" x14ac:dyDescent="0.2">
      <c r="A12" s="9" t="s">
        <v>76</v>
      </c>
      <c r="B12" s="212" t="s">
        <v>594</v>
      </c>
      <c r="C12" s="275">
        <v>430.86658323</v>
      </c>
      <c r="D12" s="275">
        <v>343.78657717999999</v>
      </c>
      <c r="E12" s="275">
        <v>123.33228941</v>
      </c>
      <c r="F12" s="275">
        <v>32.400171554000003</v>
      </c>
      <c r="G12" s="275">
        <v>2.3222739894000002</v>
      </c>
      <c r="H12" s="275">
        <v>0</v>
      </c>
      <c r="I12" s="275">
        <v>0</v>
      </c>
      <c r="J12" s="275">
        <v>0</v>
      </c>
      <c r="K12" s="275">
        <v>2.8604447712000001</v>
      </c>
      <c r="L12" s="275">
        <v>84.029741994999995</v>
      </c>
      <c r="M12" s="275">
        <v>230.19599281000001</v>
      </c>
      <c r="N12" s="275">
        <v>399.96321327999999</v>
      </c>
      <c r="O12" s="275">
        <v>496.80430084</v>
      </c>
      <c r="P12" s="275">
        <v>367.93806415</v>
      </c>
      <c r="Q12" s="275">
        <v>311.00314954999999</v>
      </c>
      <c r="R12" s="275">
        <v>123.47142916999999</v>
      </c>
      <c r="S12" s="275">
        <v>14.532944580000001</v>
      </c>
      <c r="T12" s="275">
        <v>7.7896978961999999E-2</v>
      </c>
      <c r="U12" s="275">
        <v>0</v>
      </c>
      <c r="V12" s="275">
        <v>0.15550225599</v>
      </c>
      <c r="W12" s="275">
        <v>1.2766646813</v>
      </c>
      <c r="X12" s="275">
        <v>66.604069011000007</v>
      </c>
      <c r="Y12" s="275">
        <v>347.21343378</v>
      </c>
      <c r="Z12" s="275">
        <v>596.53225116999999</v>
      </c>
      <c r="AA12" s="275">
        <v>649.53158226999994</v>
      </c>
      <c r="AB12" s="275">
        <v>478.16951344</v>
      </c>
      <c r="AC12" s="275">
        <v>350.98116994999998</v>
      </c>
      <c r="AD12" s="275">
        <v>80.836592046000007</v>
      </c>
      <c r="AE12" s="275">
        <v>10.688988617</v>
      </c>
      <c r="AF12" s="275">
        <v>7.7042869974999997E-2</v>
      </c>
      <c r="AG12" s="275">
        <v>7.6977158894000003E-2</v>
      </c>
      <c r="AH12" s="275">
        <v>7.6909932614999996E-2</v>
      </c>
      <c r="AI12" s="275">
        <v>3.6184730900000002</v>
      </c>
      <c r="AJ12" s="275">
        <v>37.166178189999997</v>
      </c>
      <c r="AK12" s="275">
        <v>389.51857665</v>
      </c>
      <c r="AL12" s="275">
        <v>420.94077654</v>
      </c>
      <c r="AM12" s="275">
        <v>624.60781112999996</v>
      </c>
      <c r="AN12" s="275">
        <v>500.05413155999997</v>
      </c>
      <c r="AO12" s="275">
        <v>277.03597815000001</v>
      </c>
      <c r="AP12" s="275">
        <v>55.757891446999999</v>
      </c>
      <c r="AQ12" s="275">
        <v>14.0897465</v>
      </c>
      <c r="AR12" s="275">
        <v>0</v>
      </c>
      <c r="AS12" s="275">
        <v>0</v>
      </c>
      <c r="AT12" s="275">
        <v>0.35235393013999999</v>
      </c>
      <c r="AU12" s="275">
        <v>1.2324456450000001</v>
      </c>
      <c r="AV12" s="275">
        <v>41.604805986000002</v>
      </c>
      <c r="AW12" s="275">
        <v>216.04394184</v>
      </c>
      <c r="AX12" s="275">
        <v>356.91636289000002</v>
      </c>
      <c r="AY12" s="275">
        <v>567.39061264999998</v>
      </c>
      <c r="AZ12" s="275">
        <v>305.87702259000002</v>
      </c>
      <c r="BA12" s="338">
        <v>266.02858291000001</v>
      </c>
      <c r="BB12" s="338">
        <v>85.264225409000005</v>
      </c>
      <c r="BC12" s="338">
        <v>10.008250305000001</v>
      </c>
      <c r="BD12" s="338">
        <v>0.25059309302999999</v>
      </c>
      <c r="BE12" s="338">
        <v>0</v>
      </c>
      <c r="BF12" s="338">
        <v>0.17486926606</v>
      </c>
      <c r="BG12" s="338">
        <v>3.6780629341000002</v>
      </c>
      <c r="BH12" s="338">
        <v>58.478916452</v>
      </c>
      <c r="BI12" s="338">
        <v>235.79245653000001</v>
      </c>
      <c r="BJ12" s="338">
        <v>482.66859225000002</v>
      </c>
      <c r="BK12" s="338">
        <v>508.18061922999999</v>
      </c>
      <c r="BL12" s="338">
        <v>416.50116787000002</v>
      </c>
      <c r="BM12" s="338">
        <v>274.52200529999999</v>
      </c>
      <c r="BN12" s="338">
        <v>90.614342769000004</v>
      </c>
      <c r="BO12" s="338">
        <v>10.507983103999999</v>
      </c>
      <c r="BP12" s="338">
        <v>0.23881672326</v>
      </c>
      <c r="BQ12" s="338">
        <v>0</v>
      </c>
      <c r="BR12" s="338">
        <v>0.16668585263999999</v>
      </c>
      <c r="BS12" s="338">
        <v>4.4526815879999999</v>
      </c>
      <c r="BT12" s="338">
        <v>57.872383898999999</v>
      </c>
      <c r="BU12" s="338">
        <v>228.064469</v>
      </c>
      <c r="BV12" s="338">
        <v>461.87884466000003</v>
      </c>
    </row>
    <row r="13" spans="1:74" ht="11.1" customHeight="1" x14ac:dyDescent="0.2">
      <c r="A13" s="9" t="s">
        <v>77</v>
      </c>
      <c r="B13" s="212" t="s">
        <v>595</v>
      </c>
      <c r="C13" s="275">
        <v>815.85351329000002</v>
      </c>
      <c r="D13" s="275">
        <v>750.01532764000001</v>
      </c>
      <c r="E13" s="275">
        <v>533.61637923000001</v>
      </c>
      <c r="F13" s="275">
        <v>329.55665101</v>
      </c>
      <c r="G13" s="275">
        <v>198.54534563000001</v>
      </c>
      <c r="H13" s="275">
        <v>53.253412523000001</v>
      </c>
      <c r="I13" s="275">
        <v>7.7167745351999999</v>
      </c>
      <c r="J13" s="275">
        <v>13.840636141999999</v>
      </c>
      <c r="K13" s="275">
        <v>95.237175492000006</v>
      </c>
      <c r="L13" s="275">
        <v>344.33109682999998</v>
      </c>
      <c r="M13" s="275">
        <v>534.79201051999996</v>
      </c>
      <c r="N13" s="275">
        <v>897.48839741999996</v>
      </c>
      <c r="O13" s="275">
        <v>1017.91207</v>
      </c>
      <c r="P13" s="275">
        <v>807.87652112000001</v>
      </c>
      <c r="Q13" s="275">
        <v>591.81254704000003</v>
      </c>
      <c r="R13" s="275">
        <v>458.50202834999999</v>
      </c>
      <c r="S13" s="275">
        <v>217.31236393</v>
      </c>
      <c r="T13" s="275">
        <v>56.635871023999997</v>
      </c>
      <c r="U13" s="275">
        <v>10.546534980000001</v>
      </c>
      <c r="V13" s="275">
        <v>16.464649514000001</v>
      </c>
      <c r="W13" s="275">
        <v>98.833993239999998</v>
      </c>
      <c r="X13" s="275">
        <v>413.80549377</v>
      </c>
      <c r="Y13" s="275">
        <v>613.32116015999998</v>
      </c>
      <c r="Z13" s="275">
        <v>969.62966251</v>
      </c>
      <c r="AA13" s="275">
        <v>834.29075358</v>
      </c>
      <c r="AB13" s="275">
        <v>704.71809902999996</v>
      </c>
      <c r="AC13" s="275">
        <v>582.59234062999997</v>
      </c>
      <c r="AD13" s="275">
        <v>404.95075954999999</v>
      </c>
      <c r="AE13" s="275">
        <v>218.11994138</v>
      </c>
      <c r="AF13" s="275">
        <v>86.336217012000006</v>
      </c>
      <c r="AG13" s="275">
        <v>11.198928511</v>
      </c>
      <c r="AH13" s="275">
        <v>37.359620691000003</v>
      </c>
      <c r="AI13" s="275">
        <v>100.08334271</v>
      </c>
      <c r="AJ13" s="275">
        <v>273.04966102999998</v>
      </c>
      <c r="AK13" s="275">
        <v>653.50208643999997</v>
      </c>
      <c r="AL13" s="275">
        <v>836.88611176999996</v>
      </c>
      <c r="AM13" s="275">
        <v>817.84705371999996</v>
      </c>
      <c r="AN13" s="275">
        <v>600.13806410999996</v>
      </c>
      <c r="AO13" s="275">
        <v>482.00668860000002</v>
      </c>
      <c r="AP13" s="275">
        <v>395.40155069000002</v>
      </c>
      <c r="AQ13" s="275">
        <v>267.24053810999999</v>
      </c>
      <c r="AR13" s="275">
        <v>41.731224310999998</v>
      </c>
      <c r="AS13" s="275">
        <v>24.005674678999998</v>
      </c>
      <c r="AT13" s="275">
        <v>20.477804225</v>
      </c>
      <c r="AU13" s="275">
        <v>78.361944078999997</v>
      </c>
      <c r="AV13" s="275">
        <v>247.89381979999999</v>
      </c>
      <c r="AW13" s="275">
        <v>685.17524789000004</v>
      </c>
      <c r="AX13" s="275">
        <v>934.66261543999997</v>
      </c>
      <c r="AY13" s="275">
        <v>917.38126439999996</v>
      </c>
      <c r="AZ13" s="275">
        <v>614.30659350999997</v>
      </c>
      <c r="BA13" s="338">
        <v>589.23265021999998</v>
      </c>
      <c r="BB13" s="338">
        <v>387.27690482000003</v>
      </c>
      <c r="BC13" s="338">
        <v>200.51569778000001</v>
      </c>
      <c r="BD13" s="338">
        <v>68.099976721999994</v>
      </c>
      <c r="BE13" s="338">
        <v>11.745205725</v>
      </c>
      <c r="BF13" s="338">
        <v>16.949818964999999</v>
      </c>
      <c r="BG13" s="338">
        <v>101.44892501</v>
      </c>
      <c r="BH13" s="338">
        <v>311.71422335</v>
      </c>
      <c r="BI13" s="338">
        <v>602.62980615000004</v>
      </c>
      <c r="BJ13" s="338">
        <v>889.70639259999996</v>
      </c>
      <c r="BK13" s="338">
        <v>909.83448067999996</v>
      </c>
      <c r="BL13" s="338">
        <v>731.81297168000003</v>
      </c>
      <c r="BM13" s="338">
        <v>606.66169559000002</v>
      </c>
      <c r="BN13" s="338">
        <v>399.35618589000001</v>
      </c>
      <c r="BO13" s="338">
        <v>206.77419230000001</v>
      </c>
      <c r="BP13" s="338">
        <v>70.744370387999993</v>
      </c>
      <c r="BQ13" s="338">
        <v>12.262179959999999</v>
      </c>
      <c r="BR13" s="338">
        <v>17.648729159999998</v>
      </c>
      <c r="BS13" s="338">
        <v>104.318428</v>
      </c>
      <c r="BT13" s="338">
        <v>320.78903509000003</v>
      </c>
      <c r="BU13" s="338">
        <v>620.80690459000004</v>
      </c>
      <c r="BV13" s="338">
        <v>907.99082668000005</v>
      </c>
    </row>
    <row r="14" spans="1:74" ht="11.1" customHeight="1" x14ac:dyDescent="0.2">
      <c r="A14" s="9" t="s">
        <v>78</v>
      </c>
      <c r="B14" s="212" t="s">
        <v>596</v>
      </c>
      <c r="C14" s="275">
        <v>543.94423911000001</v>
      </c>
      <c r="D14" s="275">
        <v>495.38615121999999</v>
      </c>
      <c r="E14" s="275">
        <v>511.15532794000001</v>
      </c>
      <c r="F14" s="275">
        <v>320.33513319000002</v>
      </c>
      <c r="G14" s="275">
        <v>185.98564836</v>
      </c>
      <c r="H14" s="275">
        <v>98.942938358000006</v>
      </c>
      <c r="I14" s="275">
        <v>25.329439514000001</v>
      </c>
      <c r="J14" s="275">
        <v>14.479656714000001</v>
      </c>
      <c r="K14" s="275">
        <v>42.827707977000003</v>
      </c>
      <c r="L14" s="275">
        <v>180.25955099999999</v>
      </c>
      <c r="M14" s="275">
        <v>372.11172004999997</v>
      </c>
      <c r="N14" s="275">
        <v>620.78230004</v>
      </c>
      <c r="O14" s="275">
        <v>645.086592</v>
      </c>
      <c r="P14" s="275">
        <v>519.94185771000002</v>
      </c>
      <c r="Q14" s="275">
        <v>392.42449316</v>
      </c>
      <c r="R14" s="275">
        <v>288.95906907</v>
      </c>
      <c r="S14" s="275">
        <v>157.53943113</v>
      </c>
      <c r="T14" s="275">
        <v>51.152564411</v>
      </c>
      <c r="U14" s="275">
        <v>12.262598578</v>
      </c>
      <c r="V14" s="275">
        <v>14.413478838</v>
      </c>
      <c r="W14" s="275">
        <v>55.467567322000001</v>
      </c>
      <c r="X14" s="275">
        <v>238.69666104999999</v>
      </c>
      <c r="Y14" s="275">
        <v>389.72588626999999</v>
      </c>
      <c r="Z14" s="275">
        <v>596.22732797000003</v>
      </c>
      <c r="AA14" s="275">
        <v>437.41854116000002</v>
      </c>
      <c r="AB14" s="275">
        <v>448.78341080000001</v>
      </c>
      <c r="AC14" s="275">
        <v>374.54581113</v>
      </c>
      <c r="AD14" s="275">
        <v>276.01836043999998</v>
      </c>
      <c r="AE14" s="275">
        <v>131.45593156000001</v>
      </c>
      <c r="AF14" s="275">
        <v>61.426881774999998</v>
      </c>
      <c r="AG14" s="275">
        <v>9.3215008853000008</v>
      </c>
      <c r="AH14" s="275">
        <v>10.622896248</v>
      </c>
      <c r="AI14" s="275">
        <v>36.850506711000001</v>
      </c>
      <c r="AJ14" s="275">
        <v>122.1238752</v>
      </c>
      <c r="AK14" s="275">
        <v>353.15288405000001</v>
      </c>
      <c r="AL14" s="275">
        <v>510.87456923000002</v>
      </c>
      <c r="AM14" s="275">
        <v>467.98269771000002</v>
      </c>
      <c r="AN14" s="275">
        <v>330.508531</v>
      </c>
      <c r="AO14" s="275">
        <v>283.10420241000003</v>
      </c>
      <c r="AP14" s="275">
        <v>293.05040231999999</v>
      </c>
      <c r="AQ14" s="275">
        <v>206.28878945</v>
      </c>
      <c r="AR14" s="275">
        <v>25.321377534</v>
      </c>
      <c r="AS14" s="275">
        <v>7.8453396154000004</v>
      </c>
      <c r="AT14" s="275">
        <v>12.800654163999999</v>
      </c>
      <c r="AU14" s="275">
        <v>57.224150567000002</v>
      </c>
      <c r="AV14" s="275">
        <v>109.53575907</v>
      </c>
      <c r="AW14" s="275">
        <v>463.35998424000002</v>
      </c>
      <c r="AX14" s="275">
        <v>611.51605500999995</v>
      </c>
      <c r="AY14" s="275">
        <v>553.23321879000002</v>
      </c>
      <c r="AZ14" s="275">
        <v>313.39627639000003</v>
      </c>
      <c r="BA14" s="338">
        <v>362.9248973</v>
      </c>
      <c r="BB14" s="338">
        <v>256.00315826000002</v>
      </c>
      <c r="BC14" s="338">
        <v>143.56056429</v>
      </c>
      <c r="BD14" s="338">
        <v>59.768480363000002</v>
      </c>
      <c r="BE14" s="338">
        <v>16.175080122000001</v>
      </c>
      <c r="BF14" s="338">
        <v>14.394677649</v>
      </c>
      <c r="BG14" s="338">
        <v>50.618896978000002</v>
      </c>
      <c r="BH14" s="338">
        <v>174.74511634999999</v>
      </c>
      <c r="BI14" s="338">
        <v>379.03901350000001</v>
      </c>
      <c r="BJ14" s="338">
        <v>558.57433580999998</v>
      </c>
      <c r="BK14" s="338">
        <v>617.99994377999997</v>
      </c>
      <c r="BL14" s="338">
        <v>458.22394972000001</v>
      </c>
      <c r="BM14" s="338">
        <v>421.90267958999999</v>
      </c>
      <c r="BN14" s="338">
        <v>299.87706764000001</v>
      </c>
      <c r="BO14" s="338">
        <v>167.62737018000001</v>
      </c>
      <c r="BP14" s="338">
        <v>66.881611090000007</v>
      </c>
      <c r="BQ14" s="338">
        <v>16.352770953</v>
      </c>
      <c r="BR14" s="338">
        <v>18.57517103</v>
      </c>
      <c r="BS14" s="338">
        <v>52.270440727999997</v>
      </c>
      <c r="BT14" s="338">
        <v>194.84802668</v>
      </c>
      <c r="BU14" s="338">
        <v>433.38472926999998</v>
      </c>
      <c r="BV14" s="338">
        <v>637.05623934000005</v>
      </c>
    </row>
    <row r="15" spans="1:74" ht="11.1" customHeight="1" x14ac:dyDescent="0.2">
      <c r="A15" s="9" t="s">
        <v>726</v>
      </c>
      <c r="B15" s="212" t="s">
        <v>625</v>
      </c>
      <c r="C15" s="275">
        <v>762.00735825000004</v>
      </c>
      <c r="D15" s="275">
        <v>628.76739551000003</v>
      </c>
      <c r="E15" s="275">
        <v>381.00745178</v>
      </c>
      <c r="F15" s="275">
        <v>292.07865507999998</v>
      </c>
      <c r="G15" s="275">
        <v>98.780555810999999</v>
      </c>
      <c r="H15" s="275">
        <v>31.542175330999999</v>
      </c>
      <c r="I15" s="275">
        <v>4.9630443916000004</v>
      </c>
      <c r="J15" s="275">
        <v>8.7190960521999994</v>
      </c>
      <c r="K15" s="275">
        <v>60.864348063999998</v>
      </c>
      <c r="L15" s="275">
        <v>261.83171110000001</v>
      </c>
      <c r="M15" s="275">
        <v>540.31683712999995</v>
      </c>
      <c r="N15" s="275">
        <v>698.70712846000004</v>
      </c>
      <c r="O15" s="275">
        <v>827.94082000000003</v>
      </c>
      <c r="P15" s="275">
        <v>733.04816903000005</v>
      </c>
      <c r="Q15" s="275">
        <v>659.61059387</v>
      </c>
      <c r="R15" s="275">
        <v>347.90772580999999</v>
      </c>
      <c r="S15" s="275">
        <v>136.09238388</v>
      </c>
      <c r="T15" s="275">
        <v>26.405511245</v>
      </c>
      <c r="U15" s="275">
        <v>5.1491251334000001</v>
      </c>
      <c r="V15" s="275">
        <v>11.553834944</v>
      </c>
      <c r="W15" s="275">
        <v>59.489467888999997</v>
      </c>
      <c r="X15" s="275">
        <v>257.29035600999998</v>
      </c>
      <c r="Y15" s="275">
        <v>571.89224687000001</v>
      </c>
      <c r="Z15" s="275">
        <v>829.03059006000001</v>
      </c>
      <c r="AA15" s="275">
        <v>969.59644003000005</v>
      </c>
      <c r="AB15" s="275">
        <v>798.73445186000004</v>
      </c>
      <c r="AC15" s="275">
        <v>682.93911025</v>
      </c>
      <c r="AD15" s="275">
        <v>324.81454774999997</v>
      </c>
      <c r="AE15" s="275">
        <v>126.928777</v>
      </c>
      <c r="AF15" s="275">
        <v>27.797885168000001</v>
      </c>
      <c r="AG15" s="275">
        <v>9.8104721584999997</v>
      </c>
      <c r="AH15" s="275">
        <v>12.967991844</v>
      </c>
      <c r="AI15" s="275">
        <v>57.434896516000002</v>
      </c>
      <c r="AJ15" s="275">
        <v>220.70479861999999</v>
      </c>
      <c r="AK15" s="275">
        <v>614.29596240000001</v>
      </c>
      <c r="AL15" s="275">
        <v>705.51978262</v>
      </c>
      <c r="AM15" s="275">
        <v>890.52665831000002</v>
      </c>
      <c r="AN15" s="275">
        <v>867.59005606999995</v>
      </c>
      <c r="AO15" s="275">
        <v>583.75194361000001</v>
      </c>
      <c r="AP15" s="275">
        <v>300.14581915000002</v>
      </c>
      <c r="AQ15" s="275">
        <v>118.39401786000001</v>
      </c>
      <c r="AR15" s="275">
        <v>24.271129705</v>
      </c>
      <c r="AS15" s="275">
        <v>6.4412512570000002</v>
      </c>
      <c r="AT15" s="275">
        <v>11.141901048999999</v>
      </c>
      <c r="AU15" s="275">
        <v>32.008629470000002</v>
      </c>
      <c r="AV15" s="275">
        <v>226.89206901</v>
      </c>
      <c r="AW15" s="275">
        <v>443.90781303</v>
      </c>
      <c r="AX15" s="275">
        <v>580.11608871999999</v>
      </c>
      <c r="AY15" s="275">
        <v>870.57322147000002</v>
      </c>
      <c r="AZ15" s="275">
        <v>639.93612417999998</v>
      </c>
      <c r="BA15" s="338">
        <v>544.67825902000004</v>
      </c>
      <c r="BB15" s="338">
        <v>297.38356713000002</v>
      </c>
      <c r="BC15" s="338">
        <v>124.56396808</v>
      </c>
      <c r="BD15" s="338">
        <v>25.941039570000001</v>
      </c>
      <c r="BE15" s="338">
        <v>4.9864344078</v>
      </c>
      <c r="BF15" s="338">
        <v>8.5416293398000001</v>
      </c>
      <c r="BG15" s="338">
        <v>55.223168026000003</v>
      </c>
      <c r="BH15" s="338">
        <v>245.7942457</v>
      </c>
      <c r="BI15" s="338">
        <v>490.73438834000001</v>
      </c>
      <c r="BJ15" s="338">
        <v>780.4828172</v>
      </c>
      <c r="BK15" s="338">
        <v>867.94222212</v>
      </c>
      <c r="BL15" s="338">
        <v>689.32266947000005</v>
      </c>
      <c r="BM15" s="338">
        <v>562.59380505000001</v>
      </c>
      <c r="BN15" s="338">
        <v>310.31040012</v>
      </c>
      <c r="BO15" s="338">
        <v>136.12069930000001</v>
      </c>
      <c r="BP15" s="338">
        <v>29.847966197000002</v>
      </c>
      <c r="BQ15" s="338">
        <v>6.2313975447000001</v>
      </c>
      <c r="BR15" s="338">
        <v>10.608710743</v>
      </c>
      <c r="BS15" s="338">
        <v>58.985913605999997</v>
      </c>
      <c r="BT15" s="338">
        <v>254.02626208999999</v>
      </c>
      <c r="BU15" s="338">
        <v>502.62143391000001</v>
      </c>
      <c r="BV15" s="338">
        <v>792.59182150000004</v>
      </c>
    </row>
    <row r="16" spans="1:74" ht="11.1" customHeight="1" x14ac:dyDescent="0.2">
      <c r="A16" s="9"/>
      <c r="B16" s="193" t="s">
        <v>170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54"/>
      <c r="AZ16" s="754"/>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149</v>
      </c>
      <c r="B17" s="212" t="s">
        <v>589</v>
      </c>
      <c r="C17" s="275">
        <v>1240.7129216999999</v>
      </c>
      <c r="D17" s="275">
        <v>1058.7285869</v>
      </c>
      <c r="E17" s="275">
        <v>915.95566397000005</v>
      </c>
      <c r="F17" s="275">
        <v>540.36823489999995</v>
      </c>
      <c r="G17" s="275">
        <v>282.66490783</v>
      </c>
      <c r="H17" s="275">
        <v>55.317702341</v>
      </c>
      <c r="I17" s="275">
        <v>7.5880645181000004</v>
      </c>
      <c r="J17" s="275">
        <v>16.182954636000002</v>
      </c>
      <c r="K17" s="275">
        <v>100.79375071</v>
      </c>
      <c r="L17" s="275">
        <v>441.66276426000002</v>
      </c>
      <c r="M17" s="275">
        <v>689.64512549999995</v>
      </c>
      <c r="N17" s="275">
        <v>1061.3517420000001</v>
      </c>
      <c r="O17" s="275">
        <v>1246.5745790000001</v>
      </c>
      <c r="P17" s="275">
        <v>1055.0991552999999</v>
      </c>
      <c r="Q17" s="275">
        <v>894.83349328999998</v>
      </c>
      <c r="R17" s="275">
        <v>539.15745426000001</v>
      </c>
      <c r="S17" s="275">
        <v>267.09775665000001</v>
      </c>
      <c r="T17" s="275">
        <v>53.580170746999997</v>
      </c>
      <c r="U17" s="275">
        <v>7.3245785805999999</v>
      </c>
      <c r="V17" s="275">
        <v>16.158814402000001</v>
      </c>
      <c r="W17" s="275">
        <v>105.49593032999999</v>
      </c>
      <c r="X17" s="275">
        <v>426.04410306</v>
      </c>
      <c r="Y17" s="275">
        <v>689.28690682000001</v>
      </c>
      <c r="Z17" s="275">
        <v>1043.0298514999999</v>
      </c>
      <c r="AA17" s="275">
        <v>1221.9485721000001</v>
      </c>
      <c r="AB17" s="275">
        <v>1038.5178097999999</v>
      </c>
      <c r="AC17" s="275">
        <v>891.40575052999998</v>
      </c>
      <c r="AD17" s="275">
        <v>528.80713821999996</v>
      </c>
      <c r="AE17" s="275">
        <v>257.11021404000002</v>
      </c>
      <c r="AF17" s="275">
        <v>50.072644431000001</v>
      </c>
      <c r="AG17" s="275">
        <v>6.9482067397999998</v>
      </c>
      <c r="AH17" s="275">
        <v>18.032324066000001</v>
      </c>
      <c r="AI17" s="275">
        <v>109.153138</v>
      </c>
      <c r="AJ17" s="275">
        <v>415.91234097</v>
      </c>
      <c r="AK17" s="275">
        <v>700.74085566999997</v>
      </c>
      <c r="AL17" s="275">
        <v>1050.0890062999999</v>
      </c>
      <c r="AM17" s="275">
        <v>1203.8175344000001</v>
      </c>
      <c r="AN17" s="275">
        <v>1047.2927368999999</v>
      </c>
      <c r="AO17" s="275">
        <v>914.55550540000002</v>
      </c>
      <c r="AP17" s="275">
        <v>531.62003315000004</v>
      </c>
      <c r="AQ17" s="275">
        <v>259.92369023999998</v>
      </c>
      <c r="AR17" s="275">
        <v>46.495660717</v>
      </c>
      <c r="AS17" s="275">
        <v>5.8570308542999996</v>
      </c>
      <c r="AT17" s="275">
        <v>19.283395326000001</v>
      </c>
      <c r="AU17" s="275">
        <v>109.20315644999999</v>
      </c>
      <c r="AV17" s="275">
        <v>405.84552676999999</v>
      </c>
      <c r="AW17" s="275">
        <v>705.95679026000005</v>
      </c>
      <c r="AX17" s="275">
        <v>1035.4384015999999</v>
      </c>
      <c r="AY17" s="275">
        <v>1206.4740099000001</v>
      </c>
      <c r="AZ17" s="275">
        <v>1085.3692896</v>
      </c>
      <c r="BA17" s="338">
        <v>920.67939999999999</v>
      </c>
      <c r="BB17" s="338">
        <v>538.67049999999995</v>
      </c>
      <c r="BC17" s="338">
        <v>232.5044</v>
      </c>
      <c r="BD17" s="338">
        <v>52.621490000000001</v>
      </c>
      <c r="BE17" s="338">
        <v>6.1947549999999998</v>
      </c>
      <c r="BF17" s="338">
        <v>19.421330000000001</v>
      </c>
      <c r="BG17" s="338">
        <v>106.9639</v>
      </c>
      <c r="BH17" s="338">
        <v>411.85489999999999</v>
      </c>
      <c r="BI17" s="338">
        <v>698.78039999999999</v>
      </c>
      <c r="BJ17" s="338">
        <v>993.95540000000005</v>
      </c>
      <c r="BK17" s="338">
        <v>1219.5309999999999</v>
      </c>
      <c r="BL17" s="338">
        <v>1081.7860000000001</v>
      </c>
      <c r="BM17" s="338">
        <v>915.89549999999997</v>
      </c>
      <c r="BN17" s="338">
        <v>539.54459999999995</v>
      </c>
      <c r="BO17" s="338">
        <v>228.63040000000001</v>
      </c>
      <c r="BP17" s="338">
        <v>52.840940000000003</v>
      </c>
      <c r="BQ17" s="338">
        <v>6.4450349999999998</v>
      </c>
      <c r="BR17" s="338">
        <v>17.913509999999999</v>
      </c>
      <c r="BS17" s="338">
        <v>102.9109</v>
      </c>
      <c r="BT17" s="338">
        <v>409.154</v>
      </c>
      <c r="BU17" s="338">
        <v>711.20450000000005</v>
      </c>
      <c r="BV17" s="338">
        <v>1013.124</v>
      </c>
    </row>
    <row r="18" spans="1:74" ht="11.1" customHeight="1" x14ac:dyDescent="0.2">
      <c r="A18" s="9" t="s">
        <v>150</v>
      </c>
      <c r="B18" s="212" t="s">
        <v>623</v>
      </c>
      <c r="C18" s="275">
        <v>1146.9867890999999</v>
      </c>
      <c r="D18" s="275">
        <v>990.81981803999997</v>
      </c>
      <c r="E18" s="275">
        <v>819.65012396999998</v>
      </c>
      <c r="F18" s="275">
        <v>448.91325853000001</v>
      </c>
      <c r="G18" s="275">
        <v>215.73673812999999</v>
      </c>
      <c r="H18" s="275">
        <v>26.070880863999999</v>
      </c>
      <c r="I18" s="275">
        <v>4.5307273922000002</v>
      </c>
      <c r="J18" s="275">
        <v>8.4569220593000001</v>
      </c>
      <c r="K18" s="275">
        <v>67.947053581999995</v>
      </c>
      <c r="L18" s="275">
        <v>382.66595360000002</v>
      </c>
      <c r="M18" s="275">
        <v>625.70816236999997</v>
      </c>
      <c r="N18" s="275">
        <v>998.25609799999995</v>
      </c>
      <c r="O18" s="275">
        <v>1153.3029821</v>
      </c>
      <c r="P18" s="275">
        <v>989.12727683000003</v>
      </c>
      <c r="Q18" s="275">
        <v>795.02624032000006</v>
      </c>
      <c r="R18" s="275">
        <v>453.27604378000001</v>
      </c>
      <c r="S18" s="275">
        <v>198.91362638999999</v>
      </c>
      <c r="T18" s="275">
        <v>26.184397932</v>
      </c>
      <c r="U18" s="275">
        <v>4.4518336184000002</v>
      </c>
      <c r="V18" s="275">
        <v>8.7534699209000006</v>
      </c>
      <c r="W18" s="275">
        <v>70.846423298000005</v>
      </c>
      <c r="X18" s="275">
        <v>372.52622095999999</v>
      </c>
      <c r="Y18" s="275">
        <v>629.27933621</v>
      </c>
      <c r="Z18" s="275">
        <v>976.10104910999996</v>
      </c>
      <c r="AA18" s="275">
        <v>1127.8792799</v>
      </c>
      <c r="AB18" s="275">
        <v>976.17843600000003</v>
      </c>
      <c r="AC18" s="275">
        <v>801.28260279999995</v>
      </c>
      <c r="AD18" s="275">
        <v>446.50929788000002</v>
      </c>
      <c r="AE18" s="275">
        <v>189.91158866000001</v>
      </c>
      <c r="AF18" s="275">
        <v>23.172631895999999</v>
      </c>
      <c r="AG18" s="275">
        <v>4.0280590840999997</v>
      </c>
      <c r="AH18" s="275">
        <v>10.020966774</v>
      </c>
      <c r="AI18" s="275">
        <v>73.956000137000004</v>
      </c>
      <c r="AJ18" s="275">
        <v>359.31130056000001</v>
      </c>
      <c r="AK18" s="275">
        <v>646.50124931000005</v>
      </c>
      <c r="AL18" s="275">
        <v>977.05233497999996</v>
      </c>
      <c r="AM18" s="275">
        <v>1121.8204665999999</v>
      </c>
      <c r="AN18" s="275">
        <v>986.55578072000003</v>
      </c>
      <c r="AO18" s="275">
        <v>826.74276372999998</v>
      </c>
      <c r="AP18" s="275">
        <v>450.01480765999997</v>
      </c>
      <c r="AQ18" s="275">
        <v>195.46036058000001</v>
      </c>
      <c r="AR18" s="275">
        <v>20.826163782999998</v>
      </c>
      <c r="AS18" s="275">
        <v>3.9321236414</v>
      </c>
      <c r="AT18" s="275">
        <v>10.374070376000001</v>
      </c>
      <c r="AU18" s="275">
        <v>75.345046879999998</v>
      </c>
      <c r="AV18" s="275">
        <v>350.30562806</v>
      </c>
      <c r="AW18" s="275">
        <v>659.25222676999999</v>
      </c>
      <c r="AX18" s="275">
        <v>966.29277196999999</v>
      </c>
      <c r="AY18" s="275">
        <v>1128.8544082999999</v>
      </c>
      <c r="AZ18" s="275">
        <v>1023.4025134</v>
      </c>
      <c r="BA18" s="338">
        <v>830.66139999999996</v>
      </c>
      <c r="BB18" s="338">
        <v>454.56639999999999</v>
      </c>
      <c r="BC18" s="338">
        <v>173.22499999999999</v>
      </c>
      <c r="BD18" s="338">
        <v>23.26117</v>
      </c>
      <c r="BE18" s="338">
        <v>4.2934700000000001</v>
      </c>
      <c r="BF18" s="338">
        <v>11.07985</v>
      </c>
      <c r="BG18" s="338">
        <v>74.418440000000004</v>
      </c>
      <c r="BH18" s="338">
        <v>355.45569999999998</v>
      </c>
      <c r="BI18" s="338">
        <v>651.95349999999996</v>
      </c>
      <c r="BJ18" s="338">
        <v>918.92740000000003</v>
      </c>
      <c r="BK18" s="338">
        <v>1150.9590000000001</v>
      </c>
      <c r="BL18" s="338">
        <v>1021.702</v>
      </c>
      <c r="BM18" s="338">
        <v>827.14949999999999</v>
      </c>
      <c r="BN18" s="338">
        <v>456.33670000000001</v>
      </c>
      <c r="BO18" s="338">
        <v>169.74090000000001</v>
      </c>
      <c r="BP18" s="338">
        <v>22.17756</v>
      </c>
      <c r="BQ18" s="338">
        <v>4.2626160000000004</v>
      </c>
      <c r="BR18" s="338">
        <v>10.768879999999999</v>
      </c>
      <c r="BS18" s="338">
        <v>69.934610000000006</v>
      </c>
      <c r="BT18" s="338">
        <v>349.9769</v>
      </c>
      <c r="BU18" s="338">
        <v>661.85230000000001</v>
      </c>
      <c r="BV18" s="338">
        <v>937.98530000000005</v>
      </c>
    </row>
    <row r="19" spans="1:74" ht="11.1" customHeight="1" x14ac:dyDescent="0.2">
      <c r="A19" s="9" t="s">
        <v>151</v>
      </c>
      <c r="B19" s="212" t="s">
        <v>590</v>
      </c>
      <c r="C19" s="275">
        <v>1249.8300294000001</v>
      </c>
      <c r="D19" s="275">
        <v>1080.5299562</v>
      </c>
      <c r="E19" s="275">
        <v>843.61690253999996</v>
      </c>
      <c r="F19" s="275">
        <v>445.12354570999997</v>
      </c>
      <c r="G19" s="275">
        <v>233.47936035999999</v>
      </c>
      <c r="H19" s="275">
        <v>36.057774707</v>
      </c>
      <c r="I19" s="275">
        <v>8.7398731224000006</v>
      </c>
      <c r="J19" s="275">
        <v>17.745914421999998</v>
      </c>
      <c r="K19" s="275">
        <v>88.154407341999999</v>
      </c>
      <c r="L19" s="275">
        <v>408.86935745</v>
      </c>
      <c r="M19" s="275">
        <v>700.46141174000002</v>
      </c>
      <c r="N19" s="275">
        <v>1126.0696281999999</v>
      </c>
      <c r="O19" s="275">
        <v>1257.0019110999999</v>
      </c>
      <c r="P19" s="275">
        <v>1079.7852249</v>
      </c>
      <c r="Q19" s="275">
        <v>794.75367438000001</v>
      </c>
      <c r="R19" s="275">
        <v>446.56279611999997</v>
      </c>
      <c r="S19" s="275">
        <v>213.36835188000001</v>
      </c>
      <c r="T19" s="275">
        <v>36.004271836999997</v>
      </c>
      <c r="U19" s="275">
        <v>8.7155287338999994</v>
      </c>
      <c r="V19" s="275">
        <v>18.383820442000001</v>
      </c>
      <c r="W19" s="275">
        <v>95.076547066000003</v>
      </c>
      <c r="X19" s="275">
        <v>405.75118443999997</v>
      </c>
      <c r="Y19" s="275">
        <v>697.45000804999995</v>
      </c>
      <c r="Z19" s="275">
        <v>1108.6376823000001</v>
      </c>
      <c r="AA19" s="275">
        <v>1234.9838052</v>
      </c>
      <c r="AB19" s="275">
        <v>1070.5561127999999</v>
      </c>
      <c r="AC19" s="275">
        <v>811.26300950999996</v>
      </c>
      <c r="AD19" s="275">
        <v>453.04870548000002</v>
      </c>
      <c r="AE19" s="275">
        <v>204.41988481000001</v>
      </c>
      <c r="AF19" s="275">
        <v>32.837430470999998</v>
      </c>
      <c r="AG19" s="275">
        <v>8.5072720438000005</v>
      </c>
      <c r="AH19" s="275">
        <v>19.512909955000001</v>
      </c>
      <c r="AI19" s="275">
        <v>91.754344535000001</v>
      </c>
      <c r="AJ19" s="275">
        <v>400.66089122</v>
      </c>
      <c r="AK19" s="275">
        <v>714.82501637999997</v>
      </c>
      <c r="AL19" s="275">
        <v>1127.6253612</v>
      </c>
      <c r="AM19" s="275">
        <v>1248.4109477</v>
      </c>
      <c r="AN19" s="275">
        <v>1097.3104833</v>
      </c>
      <c r="AO19" s="275">
        <v>846.37029543999995</v>
      </c>
      <c r="AP19" s="275">
        <v>458.15819063999999</v>
      </c>
      <c r="AQ19" s="275">
        <v>206.41411185999999</v>
      </c>
      <c r="AR19" s="275">
        <v>29.798537058000001</v>
      </c>
      <c r="AS19" s="275">
        <v>9.9328735646999995</v>
      </c>
      <c r="AT19" s="275">
        <v>16.027595342000001</v>
      </c>
      <c r="AU19" s="275">
        <v>97.274392296000002</v>
      </c>
      <c r="AV19" s="275">
        <v>403.87204128000002</v>
      </c>
      <c r="AW19" s="275">
        <v>742.49762178000003</v>
      </c>
      <c r="AX19" s="275">
        <v>1115.5239537</v>
      </c>
      <c r="AY19" s="275">
        <v>1258.2567325</v>
      </c>
      <c r="AZ19" s="275">
        <v>1143.1834984</v>
      </c>
      <c r="BA19" s="338">
        <v>844.97730000000001</v>
      </c>
      <c r="BB19" s="338">
        <v>462.74250000000001</v>
      </c>
      <c r="BC19" s="338">
        <v>193.18979999999999</v>
      </c>
      <c r="BD19" s="338">
        <v>33.259210000000003</v>
      </c>
      <c r="BE19" s="338">
        <v>10.86201</v>
      </c>
      <c r="BF19" s="338">
        <v>17.620840000000001</v>
      </c>
      <c r="BG19" s="338">
        <v>96.796930000000003</v>
      </c>
      <c r="BH19" s="338">
        <v>404.3254</v>
      </c>
      <c r="BI19" s="338">
        <v>733.97</v>
      </c>
      <c r="BJ19" s="338">
        <v>1067.002</v>
      </c>
      <c r="BK19" s="338">
        <v>1291.46</v>
      </c>
      <c r="BL19" s="338">
        <v>1140.569</v>
      </c>
      <c r="BM19" s="338">
        <v>841.96709999999996</v>
      </c>
      <c r="BN19" s="338">
        <v>471.04500000000002</v>
      </c>
      <c r="BO19" s="338">
        <v>190.3186</v>
      </c>
      <c r="BP19" s="338">
        <v>31.702549999999999</v>
      </c>
      <c r="BQ19" s="338">
        <v>11.14161</v>
      </c>
      <c r="BR19" s="338">
        <v>17.905539999999998</v>
      </c>
      <c r="BS19" s="338">
        <v>91.4833</v>
      </c>
      <c r="BT19" s="338">
        <v>393.52949999999998</v>
      </c>
      <c r="BU19" s="338">
        <v>738.63440000000003</v>
      </c>
      <c r="BV19" s="338">
        <v>1085.538</v>
      </c>
    </row>
    <row r="20" spans="1:74" ht="11.1" customHeight="1" x14ac:dyDescent="0.2">
      <c r="A20" s="9" t="s">
        <v>152</v>
      </c>
      <c r="B20" s="212" t="s">
        <v>591</v>
      </c>
      <c r="C20" s="275">
        <v>1321.7158076000001</v>
      </c>
      <c r="D20" s="275">
        <v>1106.8583048</v>
      </c>
      <c r="E20" s="275">
        <v>841.09322995000002</v>
      </c>
      <c r="F20" s="275">
        <v>431.63701863</v>
      </c>
      <c r="G20" s="275">
        <v>216.496432</v>
      </c>
      <c r="H20" s="275">
        <v>43.743186745000003</v>
      </c>
      <c r="I20" s="275">
        <v>12.390593147000001</v>
      </c>
      <c r="J20" s="275">
        <v>24.757394508000001</v>
      </c>
      <c r="K20" s="275">
        <v>114.2576583</v>
      </c>
      <c r="L20" s="275">
        <v>420.51636554999999</v>
      </c>
      <c r="M20" s="275">
        <v>755.94116287999998</v>
      </c>
      <c r="N20" s="275">
        <v>1201.9927743000001</v>
      </c>
      <c r="O20" s="275">
        <v>1321.2115002</v>
      </c>
      <c r="P20" s="275">
        <v>1105.8489922000001</v>
      </c>
      <c r="Q20" s="275">
        <v>783.12885951999999</v>
      </c>
      <c r="R20" s="275">
        <v>422.13747026999999</v>
      </c>
      <c r="S20" s="275">
        <v>200.64013327999999</v>
      </c>
      <c r="T20" s="275">
        <v>43.773964823</v>
      </c>
      <c r="U20" s="275">
        <v>12.107846089000001</v>
      </c>
      <c r="V20" s="275">
        <v>24.647233436</v>
      </c>
      <c r="W20" s="275">
        <v>118.8733364</v>
      </c>
      <c r="X20" s="275">
        <v>410.57842548000002</v>
      </c>
      <c r="Y20" s="275">
        <v>745.96017112000004</v>
      </c>
      <c r="Z20" s="275">
        <v>1205.4674173000001</v>
      </c>
      <c r="AA20" s="275">
        <v>1311.9028191</v>
      </c>
      <c r="AB20" s="275">
        <v>1096.9808350000001</v>
      </c>
      <c r="AC20" s="275">
        <v>800.60987539999996</v>
      </c>
      <c r="AD20" s="275">
        <v>442.89167737000002</v>
      </c>
      <c r="AE20" s="275">
        <v>200.48334502</v>
      </c>
      <c r="AF20" s="275">
        <v>42.290971970000001</v>
      </c>
      <c r="AG20" s="275">
        <v>12.499714798999999</v>
      </c>
      <c r="AH20" s="275">
        <v>25.710655482</v>
      </c>
      <c r="AI20" s="275">
        <v>110.76406434</v>
      </c>
      <c r="AJ20" s="275">
        <v>417.14794354000003</v>
      </c>
      <c r="AK20" s="275">
        <v>750.57289824999998</v>
      </c>
      <c r="AL20" s="275">
        <v>1236.7014334</v>
      </c>
      <c r="AM20" s="275">
        <v>1320.4074155999999</v>
      </c>
      <c r="AN20" s="275">
        <v>1121.4852631000001</v>
      </c>
      <c r="AO20" s="275">
        <v>830.65755964000004</v>
      </c>
      <c r="AP20" s="275">
        <v>452.36951857000003</v>
      </c>
      <c r="AQ20" s="275">
        <v>199.76101632999999</v>
      </c>
      <c r="AR20" s="275">
        <v>38.819050300999997</v>
      </c>
      <c r="AS20" s="275">
        <v>13.014935404999999</v>
      </c>
      <c r="AT20" s="275">
        <v>20.899790322000001</v>
      </c>
      <c r="AU20" s="275">
        <v>115.93108764999999</v>
      </c>
      <c r="AV20" s="275">
        <v>418.35422205999998</v>
      </c>
      <c r="AW20" s="275">
        <v>781.94915389000005</v>
      </c>
      <c r="AX20" s="275">
        <v>1232.4049176000001</v>
      </c>
      <c r="AY20" s="275">
        <v>1312.9739942000001</v>
      </c>
      <c r="AZ20" s="275">
        <v>1160.568896</v>
      </c>
      <c r="BA20" s="338">
        <v>824.31949999999995</v>
      </c>
      <c r="BB20" s="338">
        <v>455.28199999999998</v>
      </c>
      <c r="BC20" s="338">
        <v>197.32919999999999</v>
      </c>
      <c r="BD20" s="338">
        <v>40.455010000000001</v>
      </c>
      <c r="BE20" s="338">
        <v>13.55176</v>
      </c>
      <c r="BF20" s="338">
        <v>22.055389999999999</v>
      </c>
      <c r="BG20" s="338">
        <v>114.60290000000001</v>
      </c>
      <c r="BH20" s="338">
        <v>416.5625</v>
      </c>
      <c r="BI20" s="338">
        <v>774.83969999999999</v>
      </c>
      <c r="BJ20" s="338">
        <v>1201.24</v>
      </c>
      <c r="BK20" s="338">
        <v>1348.55</v>
      </c>
      <c r="BL20" s="338">
        <v>1149.2750000000001</v>
      </c>
      <c r="BM20" s="338">
        <v>824.0104</v>
      </c>
      <c r="BN20" s="338">
        <v>467.63679999999999</v>
      </c>
      <c r="BO20" s="338">
        <v>197.89869999999999</v>
      </c>
      <c r="BP20" s="338">
        <v>40.893790000000003</v>
      </c>
      <c r="BQ20" s="338">
        <v>14.28739</v>
      </c>
      <c r="BR20" s="338">
        <v>22.479649999999999</v>
      </c>
      <c r="BS20" s="338">
        <v>108.62179999999999</v>
      </c>
      <c r="BT20" s="338">
        <v>407.072</v>
      </c>
      <c r="BU20" s="338">
        <v>779.43409999999994</v>
      </c>
      <c r="BV20" s="338">
        <v>1221.413</v>
      </c>
    </row>
    <row r="21" spans="1:74" ht="11.1" customHeight="1" x14ac:dyDescent="0.2">
      <c r="A21" s="9" t="s">
        <v>153</v>
      </c>
      <c r="B21" s="212" t="s">
        <v>624</v>
      </c>
      <c r="C21" s="275">
        <v>626.20814447999999</v>
      </c>
      <c r="D21" s="275">
        <v>516.53882080000005</v>
      </c>
      <c r="E21" s="275">
        <v>353.69618308999998</v>
      </c>
      <c r="F21" s="275">
        <v>145.01656761000001</v>
      </c>
      <c r="G21" s="275">
        <v>51.120169812</v>
      </c>
      <c r="H21" s="275">
        <v>2.0922086983999999</v>
      </c>
      <c r="I21" s="275">
        <v>0.26082390867999999</v>
      </c>
      <c r="J21" s="275">
        <v>0.23501008603000001</v>
      </c>
      <c r="K21" s="275">
        <v>12.479312851</v>
      </c>
      <c r="L21" s="275">
        <v>140.46169891</v>
      </c>
      <c r="M21" s="275">
        <v>320.09084504999998</v>
      </c>
      <c r="N21" s="275">
        <v>561.23243374000003</v>
      </c>
      <c r="O21" s="275">
        <v>625.18284194</v>
      </c>
      <c r="P21" s="275">
        <v>510.53939408999997</v>
      </c>
      <c r="Q21" s="275">
        <v>337.80784122</v>
      </c>
      <c r="R21" s="275">
        <v>148.64540360999999</v>
      </c>
      <c r="S21" s="275">
        <v>46.794881625999999</v>
      </c>
      <c r="T21" s="275">
        <v>2.3050865401</v>
      </c>
      <c r="U21" s="275">
        <v>0.25745739113999999</v>
      </c>
      <c r="V21" s="275">
        <v>0.25979841169000001</v>
      </c>
      <c r="W21" s="275">
        <v>13.286137828999999</v>
      </c>
      <c r="X21" s="275">
        <v>142.28999026</v>
      </c>
      <c r="Y21" s="275">
        <v>322.74282600999999</v>
      </c>
      <c r="Z21" s="275">
        <v>543.54172598000002</v>
      </c>
      <c r="AA21" s="275">
        <v>600.69701208000004</v>
      </c>
      <c r="AB21" s="275">
        <v>507.38750096000001</v>
      </c>
      <c r="AC21" s="275">
        <v>356.80453520999998</v>
      </c>
      <c r="AD21" s="275">
        <v>146.17202850000001</v>
      </c>
      <c r="AE21" s="275">
        <v>46.191714797000003</v>
      </c>
      <c r="AF21" s="275">
        <v>1.6937745821000001</v>
      </c>
      <c r="AG21" s="275">
        <v>0.25344229841999999</v>
      </c>
      <c r="AH21" s="275">
        <v>0.36159347165</v>
      </c>
      <c r="AI21" s="275">
        <v>13.403648846999999</v>
      </c>
      <c r="AJ21" s="275">
        <v>138.5334445</v>
      </c>
      <c r="AK21" s="275">
        <v>337.56629204000001</v>
      </c>
      <c r="AL21" s="275">
        <v>529.76959480999994</v>
      </c>
      <c r="AM21" s="275">
        <v>607.57169872999998</v>
      </c>
      <c r="AN21" s="275">
        <v>502.66116748000002</v>
      </c>
      <c r="AO21" s="275">
        <v>371.07052580999999</v>
      </c>
      <c r="AP21" s="275">
        <v>145.80895896999999</v>
      </c>
      <c r="AQ21" s="275">
        <v>48.471231236000001</v>
      </c>
      <c r="AR21" s="275">
        <v>1.4921909711000001</v>
      </c>
      <c r="AS21" s="275">
        <v>0.30229484157999997</v>
      </c>
      <c r="AT21" s="275">
        <v>0.40530488518000002</v>
      </c>
      <c r="AU21" s="275">
        <v>13.229489403000001</v>
      </c>
      <c r="AV21" s="275">
        <v>137.99636999000001</v>
      </c>
      <c r="AW21" s="275">
        <v>353.78487324999998</v>
      </c>
      <c r="AX21" s="275">
        <v>520.84932285000002</v>
      </c>
      <c r="AY21" s="275">
        <v>615.87966072999996</v>
      </c>
      <c r="AZ21" s="275">
        <v>522.62807147000001</v>
      </c>
      <c r="BA21" s="338">
        <v>363.3175</v>
      </c>
      <c r="BB21" s="338">
        <v>141.8151</v>
      </c>
      <c r="BC21" s="338">
        <v>41.902479999999997</v>
      </c>
      <c r="BD21" s="338">
        <v>1.403292</v>
      </c>
      <c r="BE21" s="338">
        <v>0.30487500000000001</v>
      </c>
      <c r="BF21" s="338">
        <v>0.44144460000000002</v>
      </c>
      <c r="BG21" s="338">
        <v>13.564539999999999</v>
      </c>
      <c r="BH21" s="338">
        <v>140.63749999999999</v>
      </c>
      <c r="BI21" s="338">
        <v>348.21620000000001</v>
      </c>
      <c r="BJ21" s="338">
        <v>486.01100000000002</v>
      </c>
      <c r="BK21" s="338">
        <v>635.14909999999998</v>
      </c>
      <c r="BL21" s="338">
        <v>520.09190000000001</v>
      </c>
      <c r="BM21" s="338">
        <v>362.94470000000001</v>
      </c>
      <c r="BN21" s="338">
        <v>146.7063</v>
      </c>
      <c r="BO21" s="338">
        <v>39.929819999999999</v>
      </c>
      <c r="BP21" s="338">
        <v>1.26745</v>
      </c>
      <c r="BQ21" s="338">
        <v>0.3013593</v>
      </c>
      <c r="BR21" s="338">
        <v>0.46021010000000001</v>
      </c>
      <c r="BS21" s="338">
        <v>12.15038</v>
      </c>
      <c r="BT21" s="338">
        <v>136.27780000000001</v>
      </c>
      <c r="BU21" s="338">
        <v>346.98090000000002</v>
      </c>
      <c r="BV21" s="338">
        <v>496.75069999999999</v>
      </c>
    </row>
    <row r="22" spans="1:74" ht="11.1" customHeight="1" x14ac:dyDescent="0.2">
      <c r="A22" s="9" t="s">
        <v>154</v>
      </c>
      <c r="B22" s="212" t="s">
        <v>593</v>
      </c>
      <c r="C22" s="275">
        <v>789.41497418999995</v>
      </c>
      <c r="D22" s="275">
        <v>650.44858164000004</v>
      </c>
      <c r="E22" s="275">
        <v>423.82038861000001</v>
      </c>
      <c r="F22" s="275">
        <v>173.29602886000001</v>
      </c>
      <c r="G22" s="275">
        <v>59.261795929999998</v>
      </c>
      <c r="H22" s="275">
        <v>2.0120396582</v>
      </c>
      <c r="I22" s="275">
        <v>0.16477672617</v>
      </c>
      <c r="J22" s="275">
        <v>0.40952746523</v>
      </c>
      <c r="K22" s="275">
        <v>18.372707897000002</v>
      </c>
      <c r="L22" s="275">
        <v>184.09572600000001</v>
      </c>
      <c r="M22" s="275">
        <v>421.87359364999998</v>
      </c>
      <c r="N22" s="275">
        <v>726.67610692000005</v>
      </c>
      <c r="O22" s="275">
        <v>783.26186743000005</v>
      </c>
      <c r="P22" s="275">
        <v>638.46724064</v>
      </c>
      <c r="Q22" s="275">
        <v>396.93896188000002</v>
      </c>
      <c r="R22" s="275">
        <v>175.33784845</v>
      </c>
      <c r="S22" s="275">
        <v>53.293208833999998</v>
      </c>
      <c r="T22" s="275">
        <v>2.2221487384</v>
      </c>
      <c r="U22" s="275">
        <v>0.16477672617</v>
      </c>
      <c r="V22" s="275">
        <v>0.40952746523</v>
      </c>
      <c r="W22" s="275">
        <v>20.365038534</v>
      </c>
      <c r="X22" s="275">
        <v>192.23871295999999</v>
      </c>
      <c r="Y22" s="275">
        <v>421.47643443999999</v>
      </c>
      <c r="Z22" s="275">
        <v>708.94162781</v>
      </c>
      <c r="AA22" s="275">
        <v>756.52835231999995</v>
      </c>
      <c r="AB22" s="275">
        <v>633.10295941000004</v>
      </c>
      <c r="AC22" s="275">
        <v>420.28376916000002</v>
      </c>
      <c r="AD22" s="275">
        <v>180.58028121999999</v>
      </c>
      <c r="AE22" s="275">
        <v>54.589280856999999</v>
      </c>
      <c r="AF22" s="275">
        <v>1.3248813806999999</v>
      </c>
      <c r="AG22" s="275">
        <v>0.16477672617</v>
      </c>
      <c r="AH22" s="275">
        <v>0.40952746523</v>
      </c>
      <c r="AI22" s="275">
        <v>18.682319850999999</v>
      </c>
      <c r="AJ22" s="275">
        <v>189.94412908999999</v>
      </c>
      <c r="AK22" s="275">
        <v>442.98922372999999</v>
      </c>
      <c r="AL22" s="275">
        <v>703.42572751</v>
      </c>
      <c r="AM22" s="275">
        <v>776.77776830000005</v>
      </c>
      <c r="AN22" s="275">
        <v>635.39042282000003</v>
      </c>
      <c r="AO22" s="275">
        <v>440.89423839</v>
      </c>
      <c r="AP22" s="275">
        <v>177.64430544999999</v>
      </c>
      <c r="AQ22" s="275">
        <v>57.091452629000003</v>
      </c>
      <c r="AR22" s="275">
        <v>1.1378538414999999</v>
      </c>
      <c r="AS22" s="275">
        <v>0.23517544352</v>
      </c>
      <c r="AT22" s="275">
        <v>4.7079229542999999E-2</v>
      </c>
      <c r="AU22" s="275">
        <v>18.42744622</v>
      </c>
      <c r="AV22" s="275">
        <v>194.76187168999999</v>
      </c>
      <c r="AW22" s="275">
        <v>472.58109725000003</v>
      </c>
      <c r="AX22" s="275">
        <v>691.10631721000004</v>
      </c>
      <c r="AY22" s="275">
        <v>795.98391059999994</v>
      </c>
      <c r="AZ22" s="275">
        <v>668.93116773999998</v>
      </c>
      <c r="BA22" s="338">
        <v>433.60180000000003</v>
      </c>
      <c r="BB22" s="338">
        <v>172.5437</v>
      </c>
      <c r="BC22" s="338">
        <v>51.32405</v>
      </c>
      <c r="BD22" s="338">
        <v>1.184477</v>
      </c>
      <c r="BE22" s="338">
        <v>0.23517540000000001</v>
      </c>
      <c r="BF22" s="338">
        <v>0.1408171</v>
      </c>
      <c r="BG22" s="338">
        <v>18.953040000000001</v>
      </c>
      <c r="BH22" s="338">
        <v>193.61940000000001</v>
      </c>
      <c r="BI22" s="338">
        <v>464.786</v>
      </c>
      <c r="BJ22" s="338">
        <v>649.51239999999996</v>
      </c>
      <c r="BK22" s="338">
        <v>824.92309999999998</v>
      </c>
      <c r="BL22" s="338">
        <v>660.75070000000005</v>
      </c>
      <c r="BM22" s="338">
        <v>434.69920000000002</v>
      </c>
      <c r="BN22" s="338">
        <v>182.35409999999999</v>
      </c>
      <c r="BO22" s="338">
        <v>49.876669999999997</v>
      </c>
      <c r="BP22" s="338">
        <v>1.0113129999999999</v>
      </c>
      <c r="BQ22" s="338">
        <v>0.23517540000000001</v>
      </c>
      <c r="BR22" s="338">
        <v>0.1642295</v>
      </c>
      <c r="BS22" s="338">
        <v>16.693840000000002</v>
      </c>
      <c r="BT22" s="338">
        <v>187.24590000000001</v>
      </c>
      <c r="BU22" s="338">
        <v>460.95389999999998</v>
      </c>
      <c r="BV22" s="338">
        <v>658.46659999999997</v>
      </c>
    </row>
    <row r="23" spans="1:74" ht="11.1" customHeight="1" x14ac:dyDescent="0.2">
      <c r="A23" s="9" t="s">
        <v>155</v>
      </c>
      <c r="B23" s="212" t="s">
        <v>594</v>
      </c>
      <c r="C23" s="275">
        <v>545.44095262999997</v>
      </c>
      <c r="D23" s="275">
        <v>433.13452856999999</v>
      </c>
      <c r="E23" s="275">
        <v>238.31762187999999</v>
      </c>
      <c r="F23" s="275">
        <v>71.551917560999996</v>
      </c>
      <c r="G23" s="275">
        <v>9.6145102443999999</v>
      </c>
      <c r="H23" s="275">
        <v>0.22821458595999999</v>
      </c>
      <c r="I23" s="275">
        <v>8.2734875201000008E-3</v>
      </c>
      <c r="J23" s="275">
        <v>0.19067609411</v>
      </c>
      <c r="K23" s="275">
        <v>5.5918082423</v>
      </c>
      <c r="L23" s="275">
        <v>68.780284531999996</v>
      </c>
      <c r="M23" s="275">
        <v>243.18797767999999</v>
      </c>
      <c r="N23" s="275">
        <v>510.96283595</v>
      </c>
      <c r="O23" s="275">
        <v>538.56066195999995</v>
      </c>
      <c r="P23" s="275">
        <v>419.07257353</v>
      </c>
      <c r="Q23" s="275">
        <v>219.0127367</v>
      </c>
      <c r="R23" s="275">
        <v>70.340588418999999</v>
      </c>
      <c r="S23" s="275">
        <v>8.3847663097999998</v>
      </c>
      <c r="T23" s="275">
        <v>0.21986296982</v>
      </c>
      <c r="U23" s="275">
        <v>8.2734875201000008E-3</v>
      </c>
      <c r="V23" s="275">
        <v>0.18233100779</v>
      </c>
      <c r="W23" s="275">
        <v>5.6317858260999998</v>
      </c>
      <c r="X23" s="275">
        <v>67.762501907000001</v>
      </c>
      <c r="Y23" s="275">
        <v>232.34791347999999</v>
      </c>
      <c r="Z23" s="275">
        <v>501.28245914000001</v>
      </c>
      <c r="AA23" s="275">
        <v>526.38462297000001</v>
      </c>
      <c r="AB23" s="275">
        <v>408.74821924999998</v>
      </c>
      <c r="AC23" s="275">
        <v>222.21666809999999</v>
      </c>
      <c r="AD23" s="275">
        <v>76.193167836000001</v>
      </c>
      <c r="AE23" s="275">
        <v>9.1330476097000002</v>
      </c>
      <c r="AF23" s="275">
        <v>0.10538238598000001</v>
      </c>
      <c r="AG23" s="275">
        <v>8.2734875201000008E-3</v>
      </c>
      <c r="AH23" s="275">
        <v>0.19788123338999999</v>
      </c>
      <c r="AI23" s="275">
        <v>4.7069021505000004</v>
      </c>
      <c r="AJ23" s="275">
        <v>68.878907704</v>
      </c>
      <c r="AK23" s="275">
        <v>245.92017508999999</v>
      </c>
      <c r="AL23" s="275">
        <v>512.4214389</v>
      </c>
      <c r="AM23" s="275">
        <v>540.72651759999997</v>
      </c>
      <c r="AN23" s="275">
        <v>407.66499465999999</v>
      </c>
      <c r="AO23" s="275">
        <v>239.94475928</v>
      </c>
      <c r="AP23" s="275">
        <v>76.205989846999998</v>
      </c>
      <c r="AQ23" s="275">
        <v>9.7720553074000005</v>
      </c>
      <c r="AR23" s="275">
        <v>7.5327572598999998E-2</v>
      </c>
      <c r="AS23" s="275">
        <v>7.6977158893999998E-3</v>
      </c>
      <c r="AT23" s="275">
        <v>9.2388175673999998E-2</v>
      </c>
      <c r="AU23" s="275">
        <v>4.7184308027000004</v>
      </c>
      <c r="AV23" s="275">
        <v>69.236903213999994</v>
      </c>
      <c r="AW23" s="275">
        <v>261.03784094000002</v>
      </c>
      <c r="AX23" s="275">
        <v>503.52063793999997</v>
      </c>
      <c r="AY23" s="275">
        <v>558.16000154000005</v>
      </c>
      <c r="AZ23" s="275">
        <v>423.09817791</v>
      </c>
      <c r="BA23" s="338">
        <v>239.68559999999999</v>
      </c>
      <c r="BB23" s="338">
        <v>73.200239999999994</v>
      </c>
      <c r="BC23" s="338">
        <v>9.7817600000000002</v>
      </c>
      <c r="BD23" s="338">
        <v>6.70708E-2</v>
      </c>
      <c r="BE23" s="338">
        <v>7.6977199999999999E-3</v>
      </c>
      <c r="BF23" s="338">
        <v>0.1276236</v>
      </c>
      <c r="BG23" s="338">
        <v>4.7618960000000001</v>
      </c>
      <c r="BH23" s="338">
        <v>66.920850000000002</v>
      </c>
      <c r="BI23" s="338">
        <v>262.38159999999999</v>
      </c>
      <c r="BJ23" s="338">
        <v>485.04599999999999</v>
      </c>
      <c r="BK23" s="338">
        <v>577.77599999999995</v>
      </c>
      <c r="BL23" s="338">
        <v>411.02640000000002</v>
      </c>
      <c r="BM23" s="338">
        <v>247.17429999999999</v>
      </c>
      <c r="BN23" s="338">
        <v>79.340999999999994</v>
      </c>
      <c r="BO23" s="338">
        <v>10.369149999999999</v>
      </c>
      <c r="BP23" s="338">
        <v>7.5575400000000001E-2</v>
      </c>
      <c r="BQ23" s="338">
        <v>7.6977199999999999E-3</v>
      </c>
      <c r="BR23" s="338">
        <v>0.1451105</v>
      </c>
      <c r="BS23" s="338">
        <v>4.1311270000000002</v>
      </c>
      <c r="BT23" s="338">
        <v>65.869240000000005</v>
      </c>
      <c r="BU23" s="338">
        <v>261.9914</v>
      </c>
      <c r="BV23" s="338">
        <v>486.66800000000001</v>
      </c>
    </row>
    <row r="24" spans="1:74" ht="11.1" customHeight="1" x14ac:dyDescent="0.2">
      <c r="A24" s="9" t="s">
        <v>156</v>
      </c>
      <c r="B24" s="212" t="s">
        <v>595</v>
      </c>
      <c r="C24" s="275">
        <v>895.75443601999996</v>
      </c>
      <c r="D24" s="275">
        <v>758.80921969999997</v>
      </c>
      <c r="E24" s="275">
        <v>616.13377697999999</v>
      </c>
      <c r="F24" s="275">
        <v>416.95462623999998</v>
      </c>
      <c r="G24" s="275">
        <v>232.76642971999999</v>
      </c>
      <c r="H24" s="275">
        <v>84.507141826999998</v>
      </c>
      <c r="I24" s="275">
        <v>12.243250644</v>
      </c>
      <c r="J24" s="275">
        <v>27.001369488000002</v>
      </c>
      <c r="K24" s="275">
        <v>123.2464068</v>
      </c>
      <c r="L24" s="275">
        <v>349.44466347000002</v>
      </c>
      <c r="M24" s="275">
        <v>624.58281753000006</v>
      </c>
      <c r="N24" s="275">
        <v>913.47803542999998</v>
      </c>
      <c r="O24" s="275">
        <v>883.65746906000004</v>
      </c>
      <c r="P24" s="275">
        <v>757.21589789999996</v>
      </c>
      <c r="Q24" s="275">
        <v>596.56409399999995</v>
      </c>
      <c r="R24" s="275">
        <v>413.90850540000002</v>
      </c>
      <c r="S24" s="275">
        <v>229.27192357000001</v>
      </c>
      <c r="T24" s="275">
        <v>84.472086654999998</v>
      </c>
      <c r="U24" s="275">
        <v>12.404029154</v>
      </c>
      <c r="V24" s="275">
        <v>25.207084091999999</v>
      </c>
      <c r="W24" s="275">
        <v>120.60516988000001</v>
      </c>
      <c r="X24" s="275">
        <v>340.85442152000002</v>
      </c>
      <c r="Y24" s="275">
        <v>613.38779602</v>
      </c>
      <c r="Z24" s="275">
        <v>915.08041948000005</v>
      </c>
      <c r="AA24" s="275">
        <v>913.02547367</v>
      </c>
      <c r="AB24" s="275">
        <v>760.38887903</v>
      </c>
      <c r="AC24" s="275">
        <v>593.56530600999997</v>
      </c>
      <c r="AD24" s="275">
        <v>417.67111238000001</v>
      </c>
      <c r="AE24" s="275">
        <v>229.95134279000001</v>
      </c>
      <c r="AF24" s="275">
        <v>80.649227409999995</v>
      </c>
      <c r="AG24" s="275">
        <v>13.075896888000001</v>
      </c>
      <c r="AH24" s="275">
        <v>25.658328574999999</v>
      </c>
      <c r="AI24" s="275">
        <v>117.04526149</v>
      </c>
      <c r="AJ24" s="275">
        <v>357.31868879000001</v>
      </c>
      <c r="AK24" s="275">
        <v>603.36907596000003</v>
      </c>
      <c r="AL24" s="275">
        <v>926.50293280999995</v>
      </c>
      <c r="AM24" s="275">
        <v>904.24575233999997</v>
      </c>
      <c r="AN24" s="275">
        <v>749.17426777000003</v>
      </c>
      <c r="AO24" s="275">
        <v>604.94425386</v>
      </c>
      <c r="AP24" s="275">
        <v>419.10372656999999</v>
      </c>
      <c r="AQ24" s="275">
        <v>230.85047044000001</v>
      </c>
      <c r="AR24" s="275">
        <v>80.021394598000001</v>
      </c>
      <c r="AS24" s="275">
        <v>11.964375041</v>
      </c>
      <c r="AT24" s="275">
        <v>24.813708186</v>
      </c>
      <c r="AU24" s="275">
        <v>113.41477974</v>
      </c>
      <c r="AV24" s="275">
        <v>348.93962469000002</v>
      </c>
      <c r="AW24" s="275">
        <v>599.72542673999999</v>
      </c>
      <c r="AX24" s="275">
        <v>924.34948609000003</v>
      </c>
      <c r="AY24" s="275">
        <v>902.98407299999997</v>
      </c>
      <c r="AZ24" s="275">
        <v>738.65910166000003</v>
      </c>
      <c r="BA24" s="338">
        <v>588.92229999999995</v>
      </c>
      <c r="BB24" s="338">
        <v>415.75549999999998</v>
      </c>
      <c r="BC24" s="338">
        <v>235.1875</v>
      </c>
      <c r="BD24" s="338">
        <v>73.53546</v>
      </c>
      <c r="BE24" s="338">
        <v>13.33206</v>
      </c>
      <c r="BF24" s="338">
        <v>23.665890000000001</v>
      </c>
      <c r="BG24" s="338">
        <v>109.68510000000001</v>
      </c>
      <c r="BH24" s="338">
        <v>341.49430000000001</v>
      </c>
      <c r="BI24" s="338">
        <v>610.07320000000004</v>
      </c>
      <c r="BJ24" s="338">
        <v>928.18340000000001</v>
      </c>
      <c r="BK24" s="338">
        <v>913.63009999999997</v>
      </c>
      <c r="BL24" s="338">
        <v>726.62419999999997</v>
      </c>
      <c r="BM24" s="338">
        <v>579.29459999999995</v>
      </c>
      <c r="BN24" s="338">
        <v>418.26850000000002</v>
      </c>
      <c r="BO24" s="338">
        <v>237.53729999999999</v>
      </c>
      <c r="BP24" s="338">
        <v>75.494669999999999</v>
      </c>
      <c r="BQ24" s="338">
        <v>13.857570000000001</v>
      </c>
      <c r="BR24" s="338">
        <v>22.50319</v>
      </c>
      <c r="BS24" s="338">
        <v>102.63160000000001</v>
      </c>
      <c r="BT24" s="338">
        <v>333.97410000000002</v>
      </c>
      <c r="BU24" s="338">
        <v>611.09410000000003</v>
      </c>
      <c r="BV24" s="338">
        <v>926.17729999999995</v>
      </c>
    </row>
    <row r="25" spans="1:74" ht="11.1" customHeight="1" x14ac:dyDescent="0.2">
      <c r="A25" s="9" t="s">
        <v>157</v>
      </c>
      <c r="B25" s="212" t="s">
        <v>596</v>
      </c>
      <c r="C25" s="275">
        <v>579.34285217000001</v>
      </c>
      <c r="D25" s="275">
        <v>501.32512168</v>
      </c>
      <c r="E25" s="275">
        <v>458.50791688999999</v>
      </c>
      <c r="F25" s="275">
        <v>364.18813086</v>
      </c>
      <c r="G25" s="275">
        <v>203.75648448999999</v>
      </c>
      <c r="H25" s="275">
        <v>80.442167525000002</v>
      </c>
      <c r="I25" s="275">
        <v>16.501049694999999</v>
      </c>
      <c r="J25" s="275">
        <v>20.007842297</v>
      </c>
      <c r="K25" s="275">
        <v>58.455640242000001</v>
      </c>
      <c r="L25" s="275">
        <v>214.44516762999999</v>
      </c>
      <c r="M25" s="275">
        <v>417.82129030999999</v>
      </c>
      <c r="N25" s="275">
        <v>604.98280640999997</v>
      </c>
      <c r="O25" s="275">
        <v>570.83159932000001</v>
      </c>
      <c r="P25" s="275">
        <v>505.49239705000002</v>
      </c>
      <c r="Q25" s="275">
        <v>457.94971243999998</v>
      </c>
      <c r="R25" s="275">
        <v>361.88451637999998</v>
      </c>
      <c r="S25" s="275">
        <v>199.60589626000001</v>
      </c>
      <c r="T25" s="275">
        <v>83.849109740000003</v>
      </c>
      <c r="U25" s="275">
        <v>17.501941599999999</v>
      </c>
      <c r="V25" s="275">
        <v>19.219254708000001</v>
      </c>
      <c r="W25" s="275">
        <v>57.343972121</v>
      </c>
      <c r="X25" s="275">
        <v>207.5395887</v>
      </c>
      <c r="Y25" s="275">
        <v>419.77571809</v>
      </c>
      <c r="Z25" s="275">
        <v>608.90309495999998</v>
      </c>
      <c r="AA25" s="275">
        <v>592.34268050000003</v>
      </c>
      <c r="AB25" s="275">
        <v>507.41938770000002</v>
      </c>
      <c r="AC25" s="275">
        <v>454.38629576</v>
      </c>
      <c r="AD25" s="275">
        <v>347.58706575999997</v>
      </c>
      <c r="AE25" s="275">
        <v>194.81452191</v>
      </c>
      <c r="AF25" s="275">
        <v>82.720167153999995</v>
      </c>
      <c r="AG25" s="275">
        <v>17.727156352000002</v>
      </c>
      <c r="AH25" s="275">
        <v>19.026031200999999</v>
      </c>
      <c r="AI25" s="275">
        <v>58.832745803999998</v>
      </c>
      <c r="AJ25" s="275">
        <v>218.42400545999999</v>
      </c>
      <c r="AK25" s="275">
        <v>408.15410657000001</v>
      </c>
      <c r="AL25" s="275">
        <v>609.19175118999999</v>
      </c>
      <c r="AM25" s="275">
        <v>574.67387292000001</v>
      </c>
      <c r="AN25" s="275">
        <v>498.89173305000003</v>
      </c>
      <c r="AO25" s="275">
        <v>460.66118711000001</v>
      </c>
      <c r="AP25" s="275">
        <v>347.81354046000001</v>
      </c>
      <c r="AQ25" s="275">
        <v>191.20862217999999</v>
      </c>
      <c r="AR25" s="275">
        <v>82.445418910000001</v>
      </c>
      <c r="AS25" s="275">
        <v>17.649738171999999</v>
      </c>
      <c r="AT25" s="275">
        <v>19.044429646000001</v>
      </c>
      <c r="AU25" s="275">
        <v>55.705222333000002</v>
      </c>
      <c r="AV25" s="275">
        <v>206.63550609000001</v>
      </c>
      <c r="AW25" s="275">
        <v>394.87179627</v>
      </c>
      <c r="AX25" s="275">
        <v>603.66944905000003</v>
      </c>
      <c r="AY25" s="275">
        <v>563.36362369000005</v>
      </c>
      <c r="AZ25" s="275">
        <v>484.10151315000002</v>
      </c>
      <c r="BA25" s="338">
        <v>447.10480000000001</v>
      </c>
      <c r="BB25" s="338">
        <v>341.09679999999997</v>
      </c>
      <c r="BC25" s="338">
        <v>194.5959</v>
      </c>
      <c r="BD25" s="338">
        <v>73.755309999999994</v>
      </c>
      <c r="BE25" s="338">
        <v>16.932009999999998</v>
      </c>
      <c r="BF25" s="338">
        <v>18.909520000000001</v>
      </c>
      <c r="BG25" s="338">
        <v>52.384189999999997</v>
      </c>
      <c r="BH25" s="338">
        <v>196.33019999999999</v>
      </c>
      <c r="BI25" s="338">
        <v>403.13900000000001</v>
      </c>
      <c r="BJ25" s="338">
        <v>610.68579999999997</v>
      </c>
      <c r="BK25" s="338">
        <v>562.20309999999995</v>
      </c>
      <c r="BL25" s="338">
        <v>468.35329999999999</v>
      </c>
      <c r="BM25" s="338">
        <v>422.82799999999997</v>
      </c>
      <c r="BN25" s="338">
        <v>328.2457</v>
      </c>
      <c r="BO25" s="338">
        <v>192.47929999999999</v>
      </c>
      <c r="BP25" s="338">
        <v>75.271600000000007</v>
      </c>
      <c r="BQ25" s="338">
        <v>17.294789999999999</v>
      </c>
      <c r="BR25" s="338">
        <v>17.841750000000001</v>
      </c>
      <c r="BS25" s="338">
        <v>51.733350000000002</v>
      </c>
      <c r="BT25" s="338">
        <v>189.7988</v>
      </c>
      <c r="BU25" s="338">
        <v>401.21359999999999</v>
      </c>
      <c r="BV25" s="338">
        <v>607.64020000000005</v>
      </c>
    </row>
    <row r="26" spans="1:74" ht="11.1" customHeight="1" x14ac:dyDescent="0.2">
      <c r="A26" s="9" t="s">
        <v>158</v>
      </c>
      <c r="B26" s="212" t="s">
        <v>625</v>
      </c>
      <c r="C26" s="275">
        <v>880.22379861000002</v>
      </c>
      <c r="D26" s="275">
        <v>745.57412179000005</v>
      </c>
      <c r="E26" s="275">
        <v>577.67678437999996</v>
      </c>
      <c r="F26" s="275">
        <v>317.84551396000001</v>
      </c>
      <c r="G26" s="275">
        <v>156.64933023</v>
      </c>
      <c r="H26" s="275">
        <v>34.055156760000003</v>
      </c>
      <c r="I26" s="275">
        <v>6.717605249</v>
      </c>
      <c r="J26" s="275">
        <v>11.482953422</v>
      </c>
      <c r="K26" s="275">
        <v>57.183149350999997</v>
      </c>
      <c r="L26" s="275">
        <v>268.26304442999998</v>
      </c>
      <c r="M26" s="275">
        <v>500.51877302000003</v>
      </c>
      <c r="N26" s="275">
        <v>808.86911766000003</v>
      </c>
      <c r="O26" s="275">
        <v>877.90915479</v>
      </c>
      <c r="P26" s="275">
        <v>741.26157207999995</v>
      </c>
      <c r="Q26" s="275">
        <v>552.92203093000001</v>
      </c>
      <c r="R26" s="275">
        <v>317.42535937000002</v>
      </c>
      <c r="S26" s="275">
        <v>146.97013174</v>
      </c>
      <c r="T26" s="275">
        <v>34.562536369</v>
      </c>
      <c r="U26" s="275">
        <v>6.8481501956999997</v>
      </c>
      <c r="V26" s="275">
        <v>11.356180401</v>
      </c>
      <c r="W26" s="275">
        <v>58.985013197000001</v>
      </c>
      <c r="X26" s="275">
        <v>263.48223801</v>
      </c>
      <c r="Y26" s="275">
        <v>497.82141433999999</v>
      </c>
      <c r="Z26" s="275">
        <v>796.87351002000003</v>
      </c>
      <c r="AA26" s="275">
        <v>865.85579511000003</v>
      </c>
      <c r="AB26" s="275">
        <v>733.94104672000003</v>
      </c>
      <c r="AC26" s="275">
        <v>560.82599803000005</v>
      </c>
      <c r="AD26" s="275">
        <v>316.20935595999998</v>
      </c>
      <c r="AE26" s="275">
        <v>142.92113911000001</v>
      </c>
      <c r="AF26" s="275">
        <v>32.724806909999998</v>
      </c>
      <c r="AG26" s="275">
        <v>6.8415671324999998</v>
      </c>
      <c r="AH26" s="275">
        <v>11.860542497000001</v>
      </c>
      <c r="AI26" s="275">
        <v>58.204800857999999</v>
      </c>
      <c r="AJ26" s="275">
        <v>262.56143161</v>
      </c>
      <c r="AK26" s="275">
        <v>506.05011576999999</v>
      </c>
      <c r="AL26" s="275">
        <v>800.51920435</v>
      </c>
      <c r="AM26" s="275">
        <v>866.00435089999996</v>
      </c>
      <c r="AN26" s="275">
        <v>737.16353756000001</v>
      </c>
      <c r="AO26" s="275">
        <v>579.35845025000003</v>
      </c>
      <c r="AP26" s="275">
        <v>317.50930518000001</v>
      </c>
      <c r="AQ26" s="275">
        <v>143.96111341</v>
      </c>
      <c r="AR26" s="275">
        <v>31.380604919</v>
      </c>
      <c r="AS26" s="275">
        <v>6.9279253548000002</v>
      </c>
      <c r="AT26" s="275">
        <v>11.001165897</v>
      </c>
      <c r="AU26" s="275">
        <v>58.663577773999997</v>
      </c>
      <c r="AV26" s="275">
        <v>258.67261037999998</v>
      </c>
      <c r="AW26" s="275">
        <v>517.80045479</v>
      </c>
      <c r="AX26" s="275">
        <v>790.81409794000001</v>
      </c>
      <c r="AY26" s="275">
        <v>869.58414527000002</v>
      </c>
      <c r="AZ26" s="275">
        <v>756.54992890000005</v>
      </c>
      <c r="BA26" s="338">
        <v>573.04610000000002</v>
      </c>
      <c r="BB26" s="338">
        <v>316.06549999999999</v>
      </c>
      <c r="BC26" s="338">
        <v>136.55619999999999</v>
      </c>
      <c r="BD26" s="338">
        <v>30.730740000000001</v>
      </c>
      <c r="BE26" s="338">
        <v>7.147602</v>
      </c>
      <c r="BF26" s="338">
        <v>11.320360000000001</v>
      </c>
      <c r="BG26" s="338">
        <v>57.557989999999997</v>
      </c>
      <c r="BH26" s="338">
        <v>257.08510000000001</v>
      </c>
      <c r="BI26" s="338">
        <v>514.88250000000005</v>
      </c>
      <c r="BJ26" s="338">
        <v>762.48209999999995</v>
      </c>
      <c r="BK26" s="338">
        <v>887.84529999999995</v>
      </c>
      <c r="BL26" s="338">
        <v>748.15570000000002</v>
      </c>
      <c r="BM26" s="338">
        <v>567.24149999999997</v>
      </c>
      <c r="BN26" s="338">
        <v>318.2568</v>
      </c>
      <c r="BO26" s="338">
        <v>134.69720000000001</v>
      </c>
      <c r="BP26" s="338">
        <v>30.72203</v>
      </c>
      <c r="BQ26" s="338">
        <v>7.3452159999999997</v>
      </c>
      <c r="BR26" s="338">
        <v>11.02028</v>
      </c>
      <c r="BS26" s="338">
        <v>54.356819999999999</v>
      </c>
      <c r="BT26" s="338">
        <v>250.52789999999999</v>
      </c>
      <c r="BU26" s="338">
        <v>516.38779999999997</v>
      </c>
      <c r="BV26" s="338">
        <v>771.33690000000001</v>
      </c>
    </row>
    <row r="27" spans="1:74" ht="11.1" customHeight="1" x14ac:dyDescent="0.2">
      <c r="A27" s="8"/>
      <c r="B27" s="193" t="s">
        <v>171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501"/>
      <c r="BB27" s="501"/>
      <c r="BC27" s="501"/>
      <c r="BD27" s="501"/>
      <c r="BE27" s="501"/>
      <c r="BF27" s="501"/>
      <c r="BG27" s="501"/>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589</v>
      </c>
      <c r="C28" s="275">
        <v>0</v>
      </c>
      <c r="D28" s="275">
        <v>0</v>
      </c>
      <c r="E28" s="275">
        <v>0</v>
      </c>
      <c r="F28" s="275">
        <v>0</v>
      </c>
      <c r="G28" s="275">
        <v>21.411293840999999</v>
      </c>
      <c r="H28" s="275">
        <v>58.004322197</v>
      </c>
      <c r="I28" s="275">
        <v>246.02397364999999</v>
      </c>
      <c r="J28" s="275">
        <v>211.41300544000001</v>
      </c>
      <c r="K28" s="275">
        <v>27.146703106</v>
      </c>
      <c r="L28" s="275">
        <v>0.49233468411999998</v>
      </c>
      <c r="M28" s="275">
        <v>0</v>
      </c>
      <c r="N28" s="275">
        <v>0</v>
      </c>
      <c r="O28" s="275">
        <v>0</v>
      </c>
      <c r="P28" s="275">
        <v>0</v>
      </c>
      <c r="Q28" s="275">
        <v>0</v>
      </c>
      <c r="R28" s="275">
        <v>0</v>
      </c>
      <c r="S28" s="275">
        <v>8.3605832457999991</v>
      </c>
      <c r="T28" s="275">
        <v>87.732268124000001</v>
      </c>
      <c r="U28" s="275">
        <v>303.57343928</v>
      </c>
      <c r="V28" s="275">
        <v>123.05436421</v>
      </c>
      <c r="W28" s="275">
        <v>17.243920114000002</v>
      </c>
      <c r="X28" s="275">
        <v>0</v>
      </c>
      <c r="Y28" s="275">
        <v>0</v>
      </c>
      <c r="Z28" s="275">
        <v>0</v>
      </c>
      <c r="AA28" s="275">
        <v>0</v>
      </c>
      <c r="AB28" s="275">
        <v>0</v>
      </c>
      <c r="AC28" s="275">
        <v>0</v>
      </c>
      <c r="AD28" s="275">
        <v>0</v>
      </c>
      <c r="AE28" s="275">
        <v>7.5625328456999998</v>
      </c>
      <c r="AF28" s="275">
        <v>69.037940863000003</v>
      </c>
      <c r="AG28" s="275">
        <v>201.05438808</v>
      </c>
      <c r="AH28" s="275">
        <v>109.18658796</v>
      </c>
      <c r="AI28" s="275">
        <v>32.403164212</v>
      </c>
      <c r="AJ28" s="275">
        <v>0.48867993227000001</v>
      </c>
      <c r="AK28" s="275">
        <v>0</v>
      </c>
      <c r="AL28" s="275">
        <v>0</v>
      </c>
      <c r="AM28" s="275">
        <v>0</v>
      </c>
      <c r="AN28" s="275">
        <v>0</v>
      </c>
      <c r="AO28" s="275">
        <v>0</v>
      </c>
      <c r="AP28" s="275">
        <v>0</v>
      </c>
      <c r="AQ28" s="275">
        <v>31.904991905999999</v>
      </c>
      <c r="AR28" s="275">
        <v>39.391778731999999</v>
      </c>
      <c r="AS28" s="275">
        <v>193.23876408000001</v>
      </c>
      <c r="AT28" s="275">
        <v>206.45959379999999</v>
      </c>
      <c r="AU28" s="275">
        <v>86.471880909000006</v>
      </c>
      <c r="AV28" s="275">
        <v>0</v>
      </c>
      <c r="AW28" s="275">
        <v>0</v>
      </c>
      <c r="AX28" s="275">
        <v>0</v>
      </c>
      <c r="AY28" s="275">
        <v>0</v>
      </c>
      <c r="AZ28" s="275">
        <v>0</v>
      </c>
      <c r="BA28" s="338">
        <v>0</v>
      </c>
      <c r="BB28" s="338">
        <v>0</v>
      </c>
      <c r="BC28" s="338">
        <v>12.330370846999999</v>
      </c>
      <c r="BD28" s="338">
        <v>87.02281997</v>
      </c>
      <c r="BE28" s="338">
        <v>220.4077514</v>
      </c>
      <c r="BF28" s="338">
        <v>180.70827857</v>
      </c>
      <c r="BG28" s="338">
        <v>35.549891000000002</v>
      </c>
      <c r="BH28" s="338">
        <v>0.31431738070999998</v>
      </c>
      <c r="BI28" s="338">
        <v>0</v>
      </c>
      <c r="BJ28" s="338">
        <v>0</v>
      </c>
      <c r="BK28" s="338">
        <v>0</v>
      </c>
      <c r="BL28" s="338">
        <v>0</v>
      </c>
      <c r="BM28" s="338">
        <v>0</v>
      </c>
      <c r="BN28" s="338">
        <v>0</v>
      </c>
      <c r="BO28" s="338">
        <v>11.061131481</v>
      </c>
      <c r="BP28" s="338">
        <v>87.459878646000007</v>
      </c>
      <c r="BQ28" s="338">
        <v>222.70371541</v>
      </c>
      <c r="BR28" s="338">
        <v>185.52836771</v>
      </c>
      <c r="BS28" s="338">
        <v>35.911034581999999</v>
      </c>
      <c r="BT28" s="338">
        <v>0.33587216401999997</v>
      </c>
      <c r="BU28" s="338">
        <v>0</v>
      </c>
      <c r="BV28" s="338">
        <v>0</v>
      </c>
    </row>
    <row r="29" spans="1:74" ht="11.1" customHeight="1" x14ac:dyDescent="0.2">
      <c r="A29" s="9" t="s">
        <v>42</v>
      </c>
      <c r="B29" s="212" t="s">
        <v>623</v>
      </c>
      <c r="C29" s="275">
        <v>0</v>
      </c>
      <c r="D29" s="275">
        <v>0</v>
      </c>
      <c r="E29" s="275">
        <v>1.9786222180999999</v>
      </c>
      <c r="F29" s="275">
        <v>0</v>
      </c>
      <c r="G29" s="275">
        <v>64.291720248000004</v>
      </c>
      <c r="H29" s="275">
        <v>115.47248322999999</v>
      </c>
      <c r="I29" s="275">
        <v>331.21394125</v>
      </c>
      <c r="J29" s="275">
        <v>237.15101067000001</v>
      </c>
      <c r="K29" s="275">
        <v>60.153519213000003</v>
      </c>
      <c r="L29" s="275">
        <v>4.9817369391000001</v>
      </c>
      <c r="M29" s="275">
        <v>0</v>
      </c>
      <c r="N29" s="275">
        <v>0</v>
      </c>
      <c r="O29" s="275">
        <v>0</v>
      </c>
      <c r="P29" s="275">
        <v>0</v>
      </c>
      <c r="Q29" s="275">
        <v>0</v>
      </c>
      <c r="R29" s="275">
        <v>0</v>
      </c>
      <c r="S29" s="275">
        <v>22.522609517999999</v>
      </c>
      <c r="T29" s="275">
        <v>133.54773646999999</v>
      </c>
      <c r="U29" s="275">
        <v>325.77471736000001</v>
      </c>
      <c r="V29" s="275">
        <v>159.71430622</v>
      </c>
      <c r="W29" s="275">
        <v>36.133490868999999</v>
      </c>
      <c r="X29" s="275">
        <v>5.6489200313000003</v>
      </c>
      <c r="Y29" s="275">
        <v>0</v>
      </c>
      <c r="Z29" s="275">
        <v>0</v>
      </c>
      <c r="AA29" s="275">
        <v>0</v>
      </c>
      <c r="AB29" s="275">
        <v>0</v>
      </c>
      <c r="AC29" s="275">
        <v>0</v>
      </c>
      <c r="AD29" s="275">
        <v>0</v>
      </c>
      <c r="AE29" s="275">
        <v>26.074164167999999</v>
      </c>
      <c r="AF29" s="275">
        <v>131.15202049999999</v>
      </c>
      <c r="AG29" s="275">
        <v>218.58847030000001</v>
      </c>
      <c r="AH29" s="275">
        <v>150.15110910000001</v>
      </c>
      <c r="AI29" s="275">
        <v>64.821382044999993</v>
      </c>
      <c r="AJ29" s="275">
        <v>5.5086441106999997</v>
      </c>
      <c r="AK29" s="275">
        <v>0</v>
      </c>
      <c r="AL29" s="275">
        <v>0</v>
      </c>
      <c r="AM29" s="275">
        <v>0</v>
      </c>
      <c r="AN29" s="275">
        <v>0</v>
      </c>
      <c r="AO29" s="275">
        <v>0</v>
      </c>
      <c r="AP29" s="275">
        <v>0</v>
      </c>
      <c r="AQ29" s="275">
        <v>71.682676345999994</v>
      </c>
      <c r="AR29" s="275">
        <v>112.43750343000001</v>
      </c>
      <c r="AS29" s="275">
        <v>248.47738407</v>
      </c>
      <c r="AT29" s="275">
        <v>227.78679237</v>
      </c>
      <c r="AU29" s="275">
        <v>135.63973106</v>
      </c>
      <c r="AV29" s="275">
        <v>0.86259372582000005</v>
      </c>
      <c r="AW29" s="275">
        <v>0</v>
      </c>
      <c r="AX29" s="275">
        <v>1.8155814659</v>
      </c>
      <c r="AY29" s="275">
        <v>0</v>
      </c>
      <c r="AZ29" s="275">
        <v>0</v>
      </c>
      <c r="BA29" s="338">
        <v>0</v>
      </c>
      <c r="BB29" s="338">
        <v>0</v>
      </c>
      <c r="BC29" s="338">
        <v>34.469205471000002</v>
      </c>
      <c r="BD29" s="338">
        <v>146.82515154000001</v>
      </c>
      <c r="BE29" s="338">
        <v>279.40344898000001</v>
      </c>
      <c r="BF29" s="338">
        <v>231.71998995000001</v>
      </c>
      <c r="BG29" s="338">
        <v>69.231598708000007</v>
      </c>
      <c r="BH29" s="338">
        <v>5.6949362603999996</v>
      </c>
      <c r="BI29" s="338">
        <v>0</v>
      </c>
      <c r="BJ29" s="338">
        <v>0</v>
      </c>
      <c r="BK29" s="338">
        <v>0</v>
      </c>
      <c r="BL29" s="338">
        <v>0</v>
      </c>
      <c r="BM29" s="338">
        <v>0</v>
      </c>
      <c r="BN29" s="338">
        <v>0</v>
      </c>
      <c r="BO29" s="338">
        <v>31.876459060999998</v>
      </c>
      <c r="BP29" s="338">
        <v>144.80696652</v>
      </c>
      <c r="BQ29" s="338">
        <v>276.88795106999999</v>
      </c>
      <c r="BR29" s="338">
        <v>231.53367485999999</v>
      </c>
      <c r="BS29" s="338">
        <v>68.52809705</v>
      </c>
      <c r="BT29" s="338">
        <v>5.3668514425999998</v>
      </c>
      <c r="BU29" s="338">
        <v>0</v>
      </c>
      <c r="BV29" s="338">
        <v>0</v>
      </c>
    </row>
    <row r="30" spans="1:74" ht="11.1" customHeight="1" x14ac:dyDescent="0.2">
      <c r="A30" s="9" t="s">
        <v>43</v>
      </c>
      <c r="B30" s="212" t="s">
        <v>590</v>
      </c>
      <c r="C30" s="275">
        <v>0</v>
      </c>
      <c r="D30" s="275">
        <v>0</v>
      </c>
      <c r="E30" s="275">
        <v>22.199651342999999</v>
      </c>
      <c r="F30" s="275">
        <v>1.1099913999</v>
      </c>
      <c r="G30" s="275">
        <v>111.5825281</v>
      </c>
      <c r="H30" s="275">
        <v>181.20245048000001</v>
      </c>
      <c r="I30" s="275">
        <v>410.28873556999997</v>
      </c>
      <c r="J30" s="275">
        <v>200.15686416</v>
      </c>
      <c r="K30" s="275">
        <v>46.223018965000001</v>
      </c>
      <c r="L30" s="275">
        <v>1.0816553287999999</v>
      </c>
      <c r="M30" s="275">
        <v>0</v>
      </c>
      <c r="N30" s="275">
        <v>0</v>
      </c>
      <c r="O30" s="275">
        <v>0</v>
      </c>
      <c r="P30" s="275">
        <v>0</v>
      </c>
      <c r="Q30" s="275">
        <v>0</v>
      </c>
      <c r="R30" s="275">
        <v>0</v>
      </c>
      <c r="S30" s="275">
        <v>70.625305561000005</v>
      </c>
      <c r="T30" s="275">
        <v>142.41044515999999</v>
      </c>
      <c r="U30" s="275">
        <v>217.69767820000001</v>
      </c>
      <c r="V30" s="275">
        <v>181.21517097</v>
      </c>
      <c r="W30" s="275">
        <v>72.448695172000001</v>
      </c>
      <c r="X30" s="275">
        <v>5.5716424631999999</v>
      </c>
      <c r="Y30" s="275">
        <v>0</v>
      </c>
      <c r="Z30" s="275">
        <v>0</v>
      </c>
      <c r="AA30" s="275">
        <v>0</v>
      </c>
      <c r="AB30" s="275">
        <v>0</v>
      </c>
      <c r="AC30" s="275">
        <v>0</v>
      </c>
      <c r="AD30" s="275">
        <v>0.80581422858999996</v>
      </c>
      <c r="AE30" s="275">
        <v>53.582999334999997</v>
      </c>
      <c r="AF30" s="275">
        <v>176.01670422000001</v>
      </c>
      <c r="AG30" s="275">
        <v>133.12356482000001</v>
      </c>
      <c r="AH30" s="275">
        <v>197.11963373</v>
      </c>
      <c r="AI30" s="275">
        <v>46.485674006000004</v>
      </c>
      <c r="AJ30" s="275">
        <v>2.4177724526</v>
      </c>
      <c r="AK30" s="275">
        <v>0</v>
      </c>
      <c r="AL30" s="275">
        <v>0</v>
      </c>
      <c r="AM30" s="275">
        <v>0</v>
      </c>
      <c r="AN30" s="275">
        <v>0</v>
      </c>
      <c r="AO30" s="275">
        <v>0</v>
      </c>
      <c r="AP30" s="275">
        <v>1.107648481</v>
      </c>
      <c r="AQ30" s="275">
        <v>81.459059508999999</v>
      </c>
      <c r="AR30" s="275">
        <v>138.23900112000001</v>
      </c>
      <c r="AS30" s="275">
        <v>202.04344861999999</v>
      </c>
      <c r="AT30" s="275">
        <v>168.65239269</v>
      </c>
      <c r="AU30" s="275">
        <v>127.83857426</v>
      </c>
      <c r="AV30" s="275">
        <v>7.2165468740999996</v>
      </c>
      <c r="AW30" s="275">
        <v>0</v>
      </c>
      <c r="AX30" s="275">
        <v>1.5509074917000001</v>
      </c>
      <c r="AY30" s="275">
        <v>0</v>
      </c>
      <c r="AZ30" s="275">
        <v>0</v>
      </c>
      <c r="BA30" s="338">
        <v>0.41620663328000002</v>
      </c>
      <c r="BB30" s="338">
        <v>1.9933222779999999</v>
      </c>
      <c r="BC30" s="338">
        <v>61.670053338999999</v>
      </c>
      <c r="BD30" s="338">
        <v>170.29272481999999</v>
      </c>
      <c r="BE30" s="338">
        <v>270.08997140000002</v>
      </c>
      <c r="BF30" s="338">
        <v>229.64445452999999</v>
      </c>
      <c r="BG30" s="338">
        <v>72.819569448999999</v>
      </c>
      <c r="BH30" s="338">
        <v>8.6067787441999997</v>
      </c>
      <c r="BI30" s="338">
        <v>0</v>
      </c>
      <c r="BJ30" s="338">
        <v>0</v>
      </c>
      <c r="BK30" s="338">
        <v>0</v>
      </c>
      <c r="BL30" s="338">
        <v>0</v>
      </c>
      <c r="BM30" s="338">
        <v>0.42547205303000002</v>
      </c>
      <c r="BN30" s="338">
        <v>1.7824031621</v>
      </c>
      <c r="BO30" s="338">
        <v>56.412571644000003</v>
      </c>
      <c r="BP30" s="338">
        <v>162.76058130999999</v>
      </c>
      <c r="BQ30" s="338">
        <v>260.39854952000002</v>
      </c>
      <c r="BR30" s="338">
        <v>222.68549781999999</v>
      </c>
      <c r="BS30" s="338">
        <v>69.849072434999997</v>
      </c>
      <c r="BT30" s="338">
        <v>7.6858520586000001</v>
      </c>
      <c r="BU30" s="338">
        <v>0</v>
      </c>
      <c r="BV30" s="338">
        <v>0</v>
      </c>
    </row>
    <row r="31" spans="1:74" ht="11.1" customHeight="1" x14ac:dyDescent="0.2">
      <c r="A31" s="9" t="s">
        <v>44</v>
      </c>
      <c r="B31" s="212" t="s">
        <v>591</v>
      </c>
      <c r="C31" s="275">
        <v>0</v>
      </c>
      <c r="D31" s="275">
        <v>0</v>
      </c>
      <c r="E31" s="275">
        <v>37.331746070000001</v>
      </c>
      <c r="F31" s="275">
        <v>14.382310435999999</v>
      </c>
      <c r="G31" s="275">
        <v>123.16322907</v>
      </c>
      <c r="H31" s="275">
        <v>237.50734803</v>
      </c>
      <c r="I31" s="275">
        <v>474.81021993000002</v>
      </c>
      <c r="J31" s="275">
        <v>250.63977421999999</v>
      </c>
      <c r="K31" s="275">
        <v>79.226783861000001</v>
      </c>
      <c r="L31" s="275">
        <v>4.2838952699000004</v>
      </c>
      <c r="M31" s="275">
        <v>0</v>
      </c>
      <c r="N31" s="275">
        <v>0</v>
      </c>
      <c r="O31" s="275">
        <v>0</v>
      </c>
      <c r="P31" s="275">
        <v>0</v>
      </c>
      <c r="Q31" s="275">
        <v>0</v>
      </c>
      <c r="R31" s="275">
        <v>0.57877638620000005</v>
      </c>
      <c r="S31" s="275">
        <v>49.110023583</v>
      </c>
      <c r="T31" s="275">
        <v>180.66601041000001</v>
      </c>
      <c r="U31" s="275">
        <v>262.64359288000003</v>
      </c>
      <c r="V31" s="275">
        <v>251.05825829</v>
      </c>
      <c r="W31" s="275">
        <v>140.92638382999999</v>
      </c>
      <c r="X31" s="275">
        <v>6.6452208656999998</v>
      </c>
      <c r="Y31" s="275">
        <v>0</v>
      </c>
      <c r="Z31" s="275">
        <v>0</v>
      </c>
      <c r="AA31" s="275">
        <v>0</v>
      </c>
      <c r="AB31" s="275">
        <v>0</v>
      </c>
      <c r="AC31" s="275">
        <v>0</v>
      </c>
      <c r="AD31" s="275">
        <v>3.6912780537000001</v>
      </c>
      <c r="AE31" s="275">
        <v>64.909566312999999</v>
      </c>
      <c r="AF31" s="275">
        <v>194.10308638000001</v>
      </c>
      <c r="AG31" s="275">
        <v>199.89770823999999</v>
      </c>
      <c r="AH31" s="275">
        <v>261.31200265000001</v>
      </c>
      <c r="AI31" s="275">
        <v>78.074139079000005</v>
      </c>
      <c r="AJ31" s="275">
        <v>11.721810779</v>
      </c>
      <c r="AK31" s="275">
        <v>0</v>
      </c>
      <c r="AL31" s="275">
        <v>0</v>
      </c>
      <c r="AM31" s="275">
        <v>0</v>
      </c>
      <c r="AN31" s="275">
        <v>0</v>
      </c>
      <c r="AO31" s="275">
        <v>2.8831652838999999</v>
      </c>
      <c r="AP31" s="275">
        <v>8.4737061418999993</v>
      </c>
      <c r="AQ31" s="275">
        <v>55.648510842999997</v>
      </c>
      <c r="AR31" s="275">
        <v>202.62523901</v>
      </c>
      <c r="AS31" s="275">
        <v>289.80341467</v>
      </c>
      <c r="AT31" s="275">
        <v>202.23426273000001</v>
      </c>
      <c r="AU31" s="275">
        <v>167.59554524999999</v>
      </c>
      <c r="AV31" s="275">
        <v>12.923904184</v>
      </c>
      <c r="AW31" s="275">
        <v>0</v>
      </c>
      <c r="AX31" s="275">
        <v>0</v>
      </c>
      <c r="AY31" s="275">
        <v>0</v>
      </c>
      <c r="AZ31" s="275">
        <v>0</v>
      </c>
      <c r="BA31" s="338">
        <v>2.7796643213999999</v>
      </c>
      <c r="BB31" s="338">
        <v>7.8981039083000004</v>
      </c>
      <c r="BC31" s="338">
        <v>73.011573851999998</v>
      </c>
      <c r="BD31" s="338">
        <v>204.01736738</v>
      </c>
      <c r="BE31" s="338">
        <v>326.21525070000001</v>
      </c>
      <c r="BF31" s="338">
        <v>282.59687941999999</v>
      </c>
      <c r="BG31" s="338">
        <v>102.00000462</v>
      </c>
      <c r="BH31" s="338">
        <v>12.105337704</v>
      </c>
      <c r="BI31" s="338">
        <v>0.28739518651000001</v>
      </c>
      <c r="BJ31" s="338">
        <v>0</v>
      </c>
      <c r="BK31" s="338">
        <v>0</v>
      </c>
      <c r="BL31" s="338">
        <v>0</v>
      </c>
      <c r="BM31" s="338">
        <v>2.7976156320999999</v>
      </c>
      <c r="BN31" s="338">
        <v>7.6883307662</v>
      </c>
      <c r="BO31" s="338">
        <v>69.401864512000003</v>
      </c>
      <c r="BP31" s="338">
        <v>197.75544120999999</v>
      </c>
      <c r="BQ31" s="338">
        <v>316.95281541000003</v>
      </c>
      <c r="BR31" s="338">
        <v>273.63781131000002</v>
      </c>
      <c r="BS31" s="338">
        <v>97.537379313000002</v>
      </c>
      <c r="BT31" s="338">
        <v>10.939477950000001</v>
      </c>
      <c r="BU31" s="338">
        <v>0.28926390300999999</v>
      </c>
      <c r="BV31" s="338">
        <v>0</v>
      </c>
    </row>
    <row r="32" spans="1:74" ht="11.1" customHeight="1" x14ac:dyDescent="0.2">
      <c r="A32" s="9" t="s">
        <v>359</v>
      </c>
      <c r="B32" s="212" t="s">
        <v>624</v>
      </c>
      <c r="C32" s="275">
        <v>30.911837418000001</v>
      </c>
      <c r="D32" s="275">
        <v>46.374937568999997</v>
      </c>
      <c r="E32" s="275">
        <v>106.35578418</v>
      </c>
      <c r="F32" s="275">
        <v>87.263148677999993</v>
      </c>
      <c r="G32" s="275">
        <v>246.91008249000001</v>
      </c>
      <c r="H32" s="275">
        <v>301.15304476</v>
      </c>
      <c r="I32" s="275">
        <v>495.94510845999997</v>
      </c>
      <c r="J32" s="275">
        <v>399.05460534000002</v>
      </c>
      <c r="K32" s="275">
        <v>258.69707953</v>
      </c>
      <c r="L32" s="275">
        <v>121.91248389</v>
      </c>
      <c r="M32" s="275">
        <v>28.728734242000002</v>
      </c>
      <c r="N32" s="275">
        <v>38.703583619</v>
      </c>
      <c r="O32" s="275">
        <v>57.504718109000002</v>
      </c>
      <c r="P32" s="275">
        <v>35.081103654000003</v>
      </c>
      <c r="Q32" s="275">
        <v>16.160354298000001</v>
      </c>
      <c r="R32" s="275">
        <v>90.793368795000006</v>
      </c>
      <c r="S32" s="275">
        <v>154.45376808</v>
      </c>
      <c r="T32" s="275">
        <v>348.59594848</v>
      </c>
      <c r="U32" s="275">
        <v>414.41291079000001</v>
      </c>
      <c r="V32" s="275">
        <v>370.16694645000001</v>
      </c>
      <c r="W32" s="275">
        <v>255.49782576000001</v>
      </c>
      <c r="X32" s="275">
        <v>133.57029435000001</v>
      </c>
      <c r="Y32" s="275">
        <v>66.073378640000001</v>
      </c>
      <c r="Z32" s="275">
        <v>57.993390374999997</v>
      </c>
      <c r="AA32" s="275">
        <v>20.265823401999999</v>
      </c>
      <c r="AB32" s="275">
        <v>44.686480031999999</v>
      </c>
      <c r="AC32" s="275">
        <v>42.556539039</v>
      </c>
      <c r="AD32" s="275">
        <v>82.434410095000004</v>
      </c>
      <c r="AE32" s="275">
        <v>208.87070639999999</v>
      </c>
      <c r="AF32" s="275">
        <v>349.52661477999999</v>
      </c>
      <c r="AG32" s="275">
        <v>399.16625854</v>
      </c>
      <c r="AH32" s="275">
        <v>380.13778916000001</v>
      </c>
      <c r="AI32" s="275">
        <v>279.23379542999999</v>
      </c>
      <c r="AJ32" s="275">
        <v>126.43598646</v>
      </c>
      <c r="AK32" s="275">
        <v>31.459912575000001</v>
      </c>
      <c r="AL32" s="275">
        <v>36.101443764999999</v>
      </c>
      <c r="AM32" s="275">
        <v>33.322255720000001</v>
      </c>
      <c r="AN32" s="275">
        <v>18.552181848</v>
      </c>
      <c r="AO32" s="275">
        <v>84.053036784</v>
      </c>
      <c r="AP32" s="275">
        <v>129.58198304000001</v>
      </c>
      <c r="AQ32" s="275">
        <v>239.5786822</v>
      </c>
      <c r="AR32" s="275">
        <v>390.58242681000002</v>
      </c>
      <c r="AS32" s="275">
        <v>452.24300112999998</v>
      </c>
      <c r="AT32" s="275">
        <v>408.36888691000001</v>
      </c>
      <c r="AU32" s="275">
        <v>293.64455733</v>
      </c>
      <c r="AV32" s="275">
        <v>133.45994783</v>
      </c>
      <c r="AW32" s="275">
        <v>102.25696832</v>
      </c>
      <c r="AX32" s="275">
        <v>99.511404266</v>
      </c>
      <c r="AY32" s="275">
        <v>23.699211051999999</v>
      </c>
      <c r="AZ32" s="275">
        <v>24.262168173999999</v>
      </c>
      <c r="BA32" s="338">
        <v>51.415713726</v>
      </c>
      <c r="BB32" s="338">
        <v>76.830456325</v>
      </c>
      <c r="BC32" s="338">
        <v>199.96734735999999</v>
      </c>
      <c r="BD32" s="338">
        <v>355.15602756999999</v>
      </c>
      <c r="BE32" s="338">
        <v>454.49797246000003</v>
      </c>
      <c r="BF32" s="338">
        <v>425.14653562000001</v>
      </c>
      <c r="BG32" s="338">
        <v>278.18787270000001</v>
      </c>
      <c r="BH32" s="338">
        <v>137.20113746999999</v>
      </c>
      <c r="BI32" s="338">
        <v>59.836378043000003</v>
      </c>
      <c r="BJ32" s="338">
        <v>35.582146160999997</v>
      </c>
      <c r="BK32" s="338">
        <v>32.047395010000002</v>
      </c>
      <c r="BL32" s="338">
        <v>31.001140339999999</v>
      </c>
      <c r="BM32" s="338">
        <v>50.78198605</v>
      </c>
      <c r="BN32" s="338">
        <v>76.957815108999995</v>
      </c>
      <c r="BO32" s="338">
        <v>199.8689756</v>
      </c>
      <c r="BP32" s="338">
        <v>355.21698229999998</v>
      </c>
      <c r="BQ32" s="338">
        <v>455.42197190000002</v>
      </c>
      <c r="BR32" s="338">
        <v>429.66434040000001</v>
      </c>
      <c r="BS32" s="338">
        <v>281.95788160000001</v>
      </c>
      <c r="BT32" s="338">
        <v>139.00828920000001</v>
      </c>
      <c r="BU32" s="338">
        <v>59.888092768999996</v>
      </c>
      <c r="BV32" s="338">
        <v>35.185129740000001</v>
      </c>
    </row>
    <row r="33" spans="1:74" ht="11.1" customHeight="1" x14ac:dyDescent="0.2">
      <c r="A33" s="9" t="s">
        <v>45</v>
      </c>
      <c r="B33" s="212" t="s">
        <v>593</v>
      </c>
      <c r="C33" s="275">
        <v>12.510551996</v>
      </c>
      <c r="D33" s="275">
        <v>6.6897386596999997</v>
      </c>
      <c r="E33" s="275">
        <v>87.709664051999994</v>
      </c>
      <c r="F33" s="275">
        <v>45.563887944000001</v>
      </c>
      <c r="G33" s="275">
        <v>224.53341981</v>
      </c>
      <c r="H33" s="275">
        <v>300.33980262</v>
      </c>
      <c r="I33" s="275">
        <v>496.6734131</v>
      </c>
      <c r="J33" s="275">
        <v>360.29130713000001</v>
      </c>
      <c r="K33" s="275">
        <v>189.01850433999999</v>
      </c>
      <c r="L33" s="275">
        <v>30.584600163000001</v>
      </c>
      <c r="M33" s="275">
        <v>1.1564364042999999</v>
      </c>
      <c r="N33" s="275">
        <v>6.4668588649999998</v>
      </c>
      <c r="O33" s="275">
        <v>9.1986038225000009</v>
      </c>
      <c r="P33" s="275">
        <v>2.3118545739999998</v>
      </c>
      <c r="Q33" s="275">
        <v>2.3115152485000001</v>
      </c>
      <c r="R33" s="275">
        <v>20.205749739000002</v>
      </c>
      <c r="S33" s="275">
        <v>112.78753917</v>
      </c>
      <c r="T33" s="275">
        <v>319.08016325</v>
      </c>
      <c r="U33" s="275">
        <v>338.66747122999999</v>
      </c>
      <c r="V33" s="275">
        <v>342.20906656</v>
      </c>
      <c r="W33" s="275">
        <v>235.43032066000001</v>
      </c>
      <c r="X33" s="275">
        <v>55.266823348999999</v>
      </c>
      <c r="Y33" s="275">
        <v>1.411880281</v>
      </c>
      <c r="Z33" s="275">
        <v>1.6695219466</v>
      </c>
      <c r="AA33" s="275">
        <v>0.25788792730999999</v>
      </c>
      <c r="AB33" s="275">
        <v>1.4110638366999999</v>
      </c>
      <c r="AC33" s="275">
        <v>4.5887267224999997</v>
      </c>
      <c r="AD33" s="275">
        <v>26.148347169000001</v>
      </c>
      <c r="AE33" s="275">
        <v>147.33747059999999</v>
      </c>
      <c r="AF33" s="275">
        <v>329.35885565000001</v>
      </c>
      <c r="AG33" s="275">
        <v>307.34860660999999</v>
      </c>
      <c r="AH33" s="275">
        <v>375.68510924999998</v>
      </c>
      <c r="AI33" s="275">
        <v>236.49263092000001</v>
      </c>
      <c r="AJ33" s="275">
        <v>60.456416251</v>
      </c>
      <c r="AK33" s="275">
        <v>0.41646706557000002</v>
      </c>
      <c r="AL33" s="275">
        <v>3.8074539664999998</v>
      </c>
      <c r="AM33" s="275">
        <v>2.5576965076999998</v>
      </c>
      <c r="AN33" s="275">
        <v>0</v>
      </c>
      <c r="AO33" s="275">
        <v>20.605215147999999</v>
      </c>
      <c r="AP33" s="275">
        <v>52.155440362999997</v>
      </c>
      <c r="AQ33" s="275">
        <v>175.17940910999999</v>
      </c>
      <c r="AR33" s="275">
        <v>351.73266403999997</v>
      </c>
      <c r="AS33" s="275">
        <v>443.17139766000003</v>
      </c>
      <c r="AT33" s="275">
        <v>339.76713986999999</v>
      </c>
      <c r="AU33" s="275">
        <v>235.48594564000001</v>
      </c>
      <c r="AV33" s="275">
        <v>57.940445007999998</v>
      </c>
      <c r="AW33" s="275">
        <v>15.589409487999999</v>
      </c>
      <c r="AX33" s="275">
        <v>22.504652066999999</v>
      </c>
      <c r="AY33" s="275">
        <v>2.1352643555999999</v>
      </c>
      <c r="AZ33" s="275">
        <v>0.56448369806999998</v>
      </c>
      <c r="BA33" s="338">
        <v>17.471474405999999</v>
      </c>
      <c r="BB33" s="338">
        <v>33.156882971999998</v>
      </c>
      <c r="BC33" s="338">
        <v>155.04639208</v>
      </c>
      <c r="BD33" s="338">
        <v>320.39385074</v>
      </c>
      <c r="BE33" s="338">
        <v>431.21058075000002</v>
      </c>
      <c r="BF33" s="338">
        <v>408.67661821000002</v>
      </c>
      <c r="BG33" s="338">
        <v>227.00055062000001</v>
      </c>
      <c r="BH33" s="338">
        <v>61.043556441</v>
      </c>
      <c r="BI33" s="338">
        <v>7.2750813672000003</v>
      </c>
      <c r="BJ33" s="338">
        <v>3.2520882825999999</v>
      </c>
      <c r="BK33" s="338">
        <v>6.0687514160999996</v>
      </c>
      <c r="BL33" s="338">
        <v>2.9856209296</v>
      </c>
      <c r="BM33" s="338">
        <v>17.564615687</v>
      </c>
      <c r="BN33" s="338">
        <v>33.047964661999998</v>
      </c>
      <c r="BO33" s="338">
        <v>153.22561539</v>
      </c>
      <c r="BP33" s="338">
        <v>321.11208303000001</v>
      </c>
      <c r="BQ33" s="338">
        <v>431.66366385999999</v>
      </c>
      <c r="BR33" s="338">
        <v>411.01180325000001</v>
      </c>
      <c r="BS33" s="338">
        <v>226.80853006999999</v>
      </c>
      <c r="BT33" s="338">
        <v>58.365505261999999</v>
      </c>
      <c r="BU33" s="338">
        <v>7.0621740268000002</v>
      </c>
      <c r="BV33" s="338">
        <v>3.0836724204000001</v>
      </c>
    </row>
    <row r="34" spans="1:74" ht="11.1" customHeight="1" x14ac:dyDescent="0.2">
      <c r="A34" s="9" t="s">
        <v>46</v>
      </c>
      <c r="B34" s="212" t="s">
        <v>594</v>
      </c>
      <c r="C34" s="275">
        <v>28.377704679000001</v>
      </c>
      <c r="D34" s="275">
        <v>21.662506812</v>
      </c>
      <c r="E34" s="275">
        <v>124.13572639</v>
      </c>
      <c r="F34" s="275">
        <v>178.79239011000001</v>
      </c>
      <c r="G34" s="275">
        <v>341.46593260999998</v>
      </c>
      <c r="H34" s="275">
        <v>495.34452821999997</v>
      </c>
      <c r="I34" s="275">
        <v>588.78542923999998</v>
      </c>
      <c r="J34" s="275">
        <v>578.32010998999999</v>
      </c>
      <c r="K34" s="275">
        <v>377.42503932</v>
      </c>
      <c r="L34" s="275">
        <v>121.13327916</v>
      </c>
      <c r="M34" s="275">
        <v>41.685970146999999</v>
      </c>
      <c r="N34" s="275">
        <v>17.665423388000001</v>
      </c>
      <c r="O34" s="275">
        <v>17.782830239999999</v>
      </c>
      <c r="P34" s="275">
        <v>22.354298517</v>
      </c>
      <c r="Q34" s="275">
        <v>34.357758463000003</v>
      </c>
      <c r="R34" s="275">
        <v>63.798304680000001</v>
      </c>
      <c r="S34" s="275">
        <v>228.60116811</v>
      </c>
      <c r="T34" s="275">
        <v>490.39055876999998</v>
      </c>
      <c r="U34" s="275">
        <v>518.72884612999997</v>
      </c>
      <c r="V34" s="275">
        <v>562.90013341999997</v>
      </c>
      <c r="W34" s="275">
        <v>432.95645310999998</v>
      </c>
      <c r="X34" s="275">
        <v>144.62080513000001</v>
      </c>
      <c r="Y34" s="275">
        <v>15.361160027</v>
      </c>
      <c r="Z34" s="275">
        <v>3.7707970618000002</v>
      </c>
      <c r="AA34" s="275">
        <v>4.8079393082999999</v>
      </c>
      <c r="AB34" s="275">
        <v>8.3376869587000009</v>
      </c>
      <c r="AC34" s="275">
        <v>21.277311267999998</v>
      </c>
      <c r="AD34" s="275">
        <v>96.330598801999997</v>
      </c>
      <c r="AE34" s="275">
        <v>226.15117208000001</v>
      </c>
      <c r="AF34" s="275">
        <v>457.15396625</v>
      </c>
      <c r="AG34" s="275">
        <v>502.39670211999999</v>
      </c>
      <c r="AH34" s="275">
        <v>556.63950585999999</v>
      </c>
      <c r="AI34" s="275">
        <v>380.88679717000002</v>
      </c>
      <c r="AJ34" s="275">
        <v>195.39848638999999</v>
      </c>
      <c r="AK34" s="275">
        <v>10.214951280999999</v>
      </c>
      <c r="AL34" s="275">
        <v>14.589815539</v>
      </c>
      <c r="AM34" s="275">
        <v>5.3155999060000001</v>
      </c>
      <c r="AN34" s="275">
        <v>5.5219319976000003</v>
      </c>
      <c r="AO34" s="275">
        <v>39.580662668999999</v>
      </c>
      <c r="AP34" s="275">
        <v>140.89466304000001</v>
      </c>
      <c r="AQ34" s="275">
        <v>259.52982451000003</v>
      </c>
      <c r="AR34" s="275">
        <v>452.79672381</v>
      </c>
      <c r="AS34" s="275">
        <v>586.48500684999999</v>
      </c>
      <c r="AT34" s="275">
        <v>559.63555109000004</v>
      </c>
      <c r="AU34" s="275">
        <v>422.80458227999998</v>
      </c>
      <c r="AV34" s="275">
        <v>190.6608272</v>
      </c>
      <c r="AW34" s="275">
        <v>53.143847573000002</v>
      </c>
      <c r="AX34" s="275">
        <v>24.988840102000001</v>
      </c>
      <c r="AY34" s="275">
        <v>9.1950131519999996</v>
      </c>
      <c r="AZ34" s="275">
        <v>25.755611382000001</v>
      </c>
      <c r="BA34" s="338">
        <v>46.367323839999997</v>
      </c>
      <c r="BB34" s="338">
        <v>103.34532421999999</v>
      </c>
      <c r="BC34" s="338">
        <v>273.58154335</v>
      </c>
      <c r="BD34" s="338">
        <v>449.08892292000002</v>
      </c>
      <c r="BE34" s="338">
        <v>560.21654292999995</v>
      </c>
      <c r="BF34" s="338">
        <v>564.57022215999996</v>
      </c>
      <c r="BG34" s="338">
        <v>375.69097361000001</v>
      </c>
      <c r="BH34" s="338">
        <v>157.33798630999999</v>
      </c>
      <c r="BI34" s="338">
        <v>43.578675662999999</v>
      </c>
      <c r="BJ34" s="338">
        <v>11.278844078000001</v>
      </c>
      <c r="BK34" s="338">
        <v>16.488747620000002</v>
      </c>
      <c r="BL34" s="338">
        <v>11.950338029999999</v>
      </c>
      <c r="BM34" s="338">
        <v>43.297749080000003</v>
      </c>
      <c r="BN34" s="338">
        <v>99.526443279000006</v>
      </c>
      <c r="BO34" s="338">
        <v>284.46336409999998</v>
      </c>
      <c r="BP34" s="338">
        <v>479.15266550000001</v>
      </c>
      <c r="BQ34" s="338">
        <v>601.68007809999995</v>
      </c>
      <c r="BR34" s="338">
        <v>605.60513609999998</v>
      </c>
      <c r="BS34" s="338">
        <v>401.25807470000001</v>
      </c>
      <c r="BT34" s="338">
        <v>167.10443720000001</v>
      </c>
      <c r="BU34" s="338">
        <v>46.644929230000002</v>
      </c>
      <c r="BV34" s="338">
        <v>12.82803708</v>
      </c>
    </row>
    <row r="35" spans="1:74" ht="11.1" customHeight="1" x14ac:dyDescent="0.2">
      <c r="A35" s="9" t="s">
        <v>49</v>
      </c>
      <c r="B35" s="212" t="s">
        <v>595</v>
      </c>
      <c r="C35" s="275">
        <v>1.4925903979999999</v>
      </c>
      <c r="D35" s="275">
        <v>2.3171416111999998</v>
      </c>
      <c r="E35" s="275">
        <v>10.577702312</v>
      </c>
      <c r="F35" s="275">
        <v>51.760685004999999</v>
      </c>
      <c r="G35" s="275">
        <v>142.39817898000001</v>
      </c>
      <c r="H35" s="275">
        <v>305.16386347999997</v>
      </c>
      <c r="I35" s="275">
        <v>388.08995766999999</v>
      </c>
      <c r="J35" s="275">
        <v>372.63775151999999</v>
      </c>
      <c r="K35" s="275">
        <v>207.14892899</v>
      </c>
      <c r="L35" s="275">
        <v>75.549375615000002</v>
      </c>
      <c r="M35" s="275">
        <v>15.123070954999999</v>
      </c>
      <c r="N35" s="275">
        <v>0</v>
      </c>
      <c r="O35" s="275">
        <v>0</v>
      </c>
      <c r="P35" s="275">
        <v>0</v>
      </c>
      <c r="Q35" s="275">
        <v>22.651429104999998</v>
      </c>
      <c r="R35" s="275">
        <v>47.023578284999999</v>
      </c>
      <c r="S35" s="275">
        <v>122.03901945</v>
      </c>
      <c r="T35" s="275">
        <v>309.18985577000001</v>
      </c>
      <c r="U35" s="275">
        <v>389.8458655</v>
      </c>
      <c r="V35" s="275">
        <v>336.77262043000002</v>
      </c>
      <c r="W35" s="275">
        <v>185.53342429</v>
      </c>
      <c r="X35" s="275">
        <v>39.391648240000002</v>
      </c>
      <c r="Y35" s="275">
        <v>9.1845680688000009</v>
      </c>
      <c r="Z35" s="275">
        <v>0</v>
      </c>
      <c r="AA35" s="275">
        <v>3.0969717837999999</v>
      </c>
      <c r="AB35" s="275">
        <v>7.2353306877000003</v>
      </c>
      <c r="AC35" s="275">
        <v>20.259220206999998</v>
      </c>
      <c r="AD35" s="275">
        <v>47.106810723000002</v>
      </c>
      <c r="AE35" s="275">
        <v>118.95938366999999</v>
      </c>
      <c r="AF35" s="275">
        <v>271.51255849</v>
      </c>
      <c r="AG35" s="275">
        <v>391.23775456999999</v>
      </c>
      <c r="AH35" s="275">
        <v>272.30604395</v>
      </c>
      <c r="AI35" s="275">
        <v>205.78997785000001</v>
      </c>
      <c r="AJ35" s="275">
        <v>85.393274802999997</v>
      </c>
      <c r="AK35" s="275">
        <v>8.6920128844000004</v>
      </c>
      <c r="AL35" s="275">
        <v>0</v>
      </c>
      <c r="AM35" s="275">
        <v>1.9415306445</v>
      </c>
      <c r="AN35" s="275">
        <v>11.293515513999999</v>
      </c>
      <c r="AO35" s="275">
        <v>32.760287634000001</v>
      </c>
      <c r="AP35" s="275">
        <v>40.483718914000001</v>
      </c>
      <c r="AQ35" s="275">
        <v>76.005183747999993</v>
      </c>
      <c r="AR35" s="275">
        <v>315.29244210000002</v>
      </c>
      <c r="AS35" s="275">
        <v>326.39542519000003</v>
      </c>
      <c r="AT35" s="275">
        <v>362.45334200000002</v>
      </c>
      <c r="AU35" s="275">
        <v>230.32335126999999</v>
      </c>
      <c r="AV35" s="275">
        <v>83.439259203999995</v>
      </c>
      <c r="AW35" s="275">
        <v>2.9021674498999999</v>
      </c>
      <c r="AX35" s="275">
        <v>0</v>
      </c>
      <c r="AY35" s="275">
        <v>0</v>
      </c>
      <c r="AZ35" s="275">
        <v>10.305226008</v>
      </c>
      <c r="BA35" s="338">
        <v>14.284493028</v>
      </c>
      <c r="BB35" s="338">
        <v>46.363998064</v>
      </c>
      <c r="BC35" s="338">
        <v>129.80738199999999</v>
      </c>
      <c r="BD35" s="338">
        <v>266.62176391000003</v>
      </c>
      <c r="BE35" s="338">
        <v>397.94369888</v>
      </c>
      <c r="BF35" s="338">
        <v>360.75656187999999</v>
      </c>
      <c r="BG35" s="338">
        <v>213.47598171000001</v>
      </c>
      <c r="BH35" s="338">
        <v>76.566407420000004</v>
      </c>
      <c r="BI35" s="338">
        <v>10.488420795</v>
      </c>
      <c r="BJ35" s="338">
        <v>0.29035506118999999</v>
      </c>
      <c r="BK35" s="338">
        <v>1.3165049401</v>
      </c>
      <c r="BL35" s="338">
        <v>3.8207876643000001</v>
      </c>
      <c r="BM35" s="338">
        <v>14.164983831000001</v>
      </c>
      <c r="BN35" s="338">
        <v>45.962777693</v>
      </c>
      <c r="BO35" s="338">
        <v>128.68456451</v>
      </c>
      <c r="BP35" s="338">
        <v>264.59320802000002</v>
      </c>
      <c r="BQ35" s="338">
        <v>397.36830902999998</v>
      </c>
      <c r="BR35" s="338">
        <v>361.01210543000002</v>
      </c>
      <c r="BS35" s="338">
        <v>214.83372721999999</v>
      </c>
      <c r="BT35" s="338">
        <v>77.254733305000002</v>
      </c>
      <c r="BU35" s="338">
        <v>10.699917750999999</v>
      </c>
      <c r="BV35" s="338">
        <v>0.28838061902000001</v>
      </c>
    </row>
    <row r="36" spans="1:74" ht="11.1" customHeight="1" x14ac:dyDescent="0.2">
      <c r="A36" s="9" t="s">
        <v>50</v>
      </c>
      <c r="B36" s="212" t="s">
        <v>596</v>
      </c>
      <c r="C36" s="275">
        <v>10.851951988</v>
      </c>
      <c r="D36" s="275">
        <v>6.8283201808999996</v>
      </c>
      <c r="E36" s="275">
        <v>8.2855651601000009</v>
      </c>
      <c r="F36" s="275">
        <v>18.309651611</v>
      </c>
      <c r="G36" s="275">
        <v>50.611011662000003</v>
      </c>
      <c r="H36" s="275">
        <v>92.133271727999997</v>
      </c>
      <c r="I36" s="275">
        <v>182.27289110000001</v>
      </c>
      <c r="J36" s="275">
        <v>281.31065637</v>
      </c>
      <c r="K36" s="275">
        <v>190.73008901</v>
      </c>
      <c r="L36" s="275">
        <v>53.698334197999998</v>
      </c>
      <c r="M36" s="275">
        <v>13.921880255</v>
      </c>
      <c r="N36" s="275">
        <v>8.3969902815000008</v>
      </c>
      <c r="O36" s="275">
        <v>6.6202521560000003</v>
      </c>
      <c r="P36" s="275">
        <v>6.9770728100000001</v>
      </c>
      <c r="Q36" s="275">
        <v>12.731128841</v>
      </c>
      <c r="R36" s="275">
        <v>25.127493162</v>
      </c>
      <c r="S36" s="275">
        <v>58.147672196999999</v>
      </c>
      <c r="T36" s="275">
        <v>135.29624046000001</v>
      </c>
      <c r="U36" s="275">
        <v>251.78118803000001</v>
      </c>
      <c r="V36" s="275">
        <v>208.58569969999999</v>
      </c>
      <c r="W36" s="275">
        <v>137.37267661000001</v>
      </c>
      <c r="X36" s="275">
        <v>27.325907013999998</v>
      </c>
      <c r="Y36" s="275">
        <v>13.412955175</v>
      </c>
      <c r="Z36" s="275">
        <v>8.7499376605000005</v>
      </c>
      <c r="AA36" s="275">
        <v>14.051824241</v>
      </c>
      <c r="AB36" s="275">
        <v>9.6465420812999998</v>
      </c>
      <c r="AC36" s="275">
        <v>15.497772381000001</v>
      </c>
      <c r="AD36" s="275">
        <v>25.845480305999999</v>
      </c>
      <c r="AE36" s="275">
        <v>72.130655372000007</v>
      </c>
      <c r="AF36" s="275">
        <v>126.58099267999999</v>
      </c>
      <c r="AG36" s="275">
        <v>274.13603098999999</v>
      </c>
      <c r="AH36" s="275">
        <v>228.22023379999999</v>
      </c>
      <c r="AI36" s="275">
        <v>190.00222683999999</v>
      </c>
      <c r="AJ36" s="275">
        <v>85.917906939000005</v>
      </c>
      <c r="AK36" s="275">
        <v>18.683891112000001</v>
      </c>
      <c r="AL36" s="275">
        <v>7.4764157400000002</v>
      </c>
      <c r="AM36" s="275">
        <v>10.967058289000001</v>
      </c>
      <c r="AN36" s="275">
        <v>14.266093728</v>
      </c>
      <c r="AO36" s="275">
        <v>27.520395395000001</v>
      </c>
      <c r="AP36" s="275">
        <v>22.634714022000001</v>
      </c>
      <c r="AQ36" s="275">
        <v>27.720207898000002</v>
      </c>
      <c r="AR36" s="275">
        <v>178.52063081</v>
      </c>
      <c r="AS36" s="275">
        <v>226.81972450999999</v>
      </c>
      <c r="AT36" s="275">
        <v>262.62474668999999</v>
      </c>
      <c r="AU36" s="275">
        <v>198.6100835</v>
      </c>
      <c r="AV36" s="275">
        <v>101.64917183999999</v>
      </c>
      <c r="AW36" s="275">
        <v>12.223966894</v>
      </c>
      <c r="AX36" s="275">
        <v>10.451999891</v>
      </c>
      <c r="AY36" s="275">
        <v>7.8100327867999999</v>
      </c>
      <c r="AZ36" s="275">
        <v>6.6683234892999996</v>
      </c>
      <c r="BA36" s="338">
        <v>13.779985947</v>
      </c>
      <c r="BB36" s="338">
        <v>25.874173817999999</v>
      </c>
      <c r="BC36" s="338">
        <v>59.943283813000001</v>
      </c>
      <c r="BD36" s="338">
        <v>118.42249412</v>
      </c>
      <c r="BE36" s="338">
        <v>219.7451279</v>
      </c>
      <c r="BF36" s="338">
        <v>221.35467638</v>
      </c>
      <c r="BG36" s="338">
        <v>144.81586045</v>
      </c>
      <c r="BH36" s="338">
        <v>52.586630966999998</v>
      </c>
      <c r="BI36" s="338">
        <v>14.574240940999999</v>
      </c>
      <c r="BJ36" s="338">
        <v>8.5206717055999999</v>
      </c>
      <c r="BK36" s="338">
        <v>9.4988012818000005</v>
      </c>
      <c r="BL36" s="338">
        <v>8.4735769266999998</v>
      </c>
      <c r="BM36" s="338">
        <v>14.164365771</v>
      </c>
      <c r="BN36" s="338">
        <v>26.656482292</v>
      </c>
      <c r="BO36" s="338">
        <v>60.989656455000002</v>
      </c>
      <c r="BP36" s="338">
        <v>122.92779061</v>
      </c>
      <c r="BQ36" s="338">
        <v>230.97098951999999</v>
      </c>
      <c r="BR36" s="338">
        <v>231.64656672000001</v>
      </c>
      <c r="BS36" s="338">
        <v>150.69910010999999</v>
      </c>
      <c r="BT36" s="338">
        <v>53.910866884000001</v>
      </c>
      <c r="BU36" s="338">
        <v>14.636294490999999</v>
      </c>
      <c r="BV36" s="338">
        <v>8.4255089367</v>
      </c>
    </row>
    <row r="37" spans="1:74" ht="11.1" customHeight="1" x14ac:dyDescent="0.2">
      <c r="A37" s="9" t="s">
        <v>733</v>
      </c>
      <c r="B37" s="212" t="s">
        <v>625</v>
      </c>
      <c r="C37" s="275">
        <v>12.007881895000001</v>
      </c>
      <c r="D37" s="275">
        <v>13.28461493</v>
      </c>
      <c r="E37" s="275">
        <v>48.848773229000003</v>
      </c>
      <c r="F37" s="275">
        <v>48.837242328999999</v>
      </c>
      <c r="G37" s="275">
        <v>154.77523683000001</v>
      </c>
      <c r="H37" s="275">
        <v>232.98835951000001</v>
      </c>
      <c r="I37" s="275">
        <v>401.07024338999997</v>
      </c>
      <c r="J37" s="275">
        <v>327.93329110000002</v>
      </c>
      <c r="K37" s="275">
        <v>173.90921252999999</v>
      </c>
      <c r="L37" s="275">
        <v>55.373093939</v>
      </c>
      <c r="M37" s="275">
        <v>14.013796976</v>
      </c>
      <c r="N37" s="275">
        <v>11.416236400000001</v>
      </c>
      <c r="O37" s="275">
        <v>14.976793328999999</v>
      </c>
      <c r="P37" s="275">
        <v>10.798633424</v>
      </c>
      <c r="Q37" s="275">
        <v>11.116514760999999</v>
      </c>
      <c r="R37" s="275">
        <v>34.103394182000002</v>
      </c>
      <c r="S37" s="275">
        <v>99.539564405999997</v>
      </c>
      <c r="T37" s="275">
        <v>244.65185418999999</v>
      </c>
      <c r="U37" s="275">
        <v>338.50821664</v>
      </c>
      <c r="V37" s="275">
        <v>288.35307133999999</v>
      </c>
      <c r="W37" s="275">
        <v>177.18972672000001</v>
      </c>
      <c r="X37" s="275">
        <v>56.085010070999999</v>
      </c>
      <c r="Y37" s="275">
        <v>17.713291838</v>
      </c>
      <c r="Z37" s="275">
        <v>13.331132842000001</v>
      </c>
      <c r="AA37" s="275">
        <v>7.0764266312000004</v>
      </c>
      <c r="AB37" s="275">
        <v>11.938127739</v>
      </c>
      <c r="AC37" s="275">
        <v>15.17097306</v>
      </c>
      <c r="AD37" s="275">
        <v>37.311673855000002</v>
      </c>
      <c r="AE37" s="275">
        <v>113.19904262999999</v>
      </c>
      <c r="AF37" s="275">
        <v>242.33786667999999</v>
      </c>
      <c r="AG37" s="275">
        <v>300.59752830000002</v>
      </c>
      <c r="AH37" s="275">
        <v>291.62930237</v>
      </c>
      <c r="AI37" s="275">
        <v>182.63266820000001</v>
      </c>
      <c r="AJ37" s="275">
        <v>74.134848731000005</v>
      </c>
      <c r="AK37" s="275">
        <v>11.124747513000001</v>
      </c>
      <c r="AL37" s="275">
        <v>10.305974838999999</v>
      </c>
      <c r="AM37" s="275">
        <v>9.2776805019000008</v>
      </c>
      <c r="AN37" s="275">
        <v>7.4728626658000001</v>
      </c>
      <c r="AO37" s="275">
        <v>29.627571886999998</v>
      </c>
      <c r="AP37" s="275">
        <v>53.043073063000001</v>
      </c>
      <c r="AQ37" s="275">
        <v>125.30483402999999</v>
      </c>
      <c r="AR37" s="275">
        <v>254.60467367000001</v>
      </c>
      <c r="AS37" s="275">
        <v>336.73689225999999</v>
      </c>
      <c r="AT37" s="275">
        <v>314.62446976000001</v>
      </c>
      <c r="AU37" s="275">
        <v>223.54411607</v>
      </c>
      <c r="AV37" s="275">
        <v>77.681651681000005</v>
      </c>
      <c r="AW37" s="275">
        <v>29.770348487</v>
      </c>
      <c r="AX37" s="275">
        <v>26.168572938000001</v>
      </c>
      <c r="AY37" s="275">
        <v>7.2019051665999996</v>
      </c>
      <c r="AZ37" s="275">
        <v>9.8146619462999993</v>
      </c>
      <c r="BA37" s="338">
        <v>20.386272974000001</v>
      </c>
      <c r="BB37" s="338">
        <v>38.195482781000003</v>
      </c>
      <c r="BC37" s="338">
        <v>120.08993046000001</v>
      </c>
      <c r="BD37" s="338">
        <v>243.70377223</v>
      </c>
      <c r="BE37" s="338">
        <v>355.25317303000003</v>
      </c>
      <c r="BF37" s="338">
        <v>329.58469608000001</v>
      </c>
      <c r="BG37" s="338">
        <v>181.47587141</v>
      </c>
      <c r="BH37" s="338">
        <v>67.042964079000001</v>
      </c>
      <c r="BI37" s="338">
        <v>20.793642833</v>
      </c>
      <c r="BJ37" s="338">
        <v>10.037835592</v>
      </c>
      <c r="BK37" s="338">
        <v>10.414615541</v>
      </c>
      <c r="BL37" s="338">
        <v>9.5101622328000008</v>
      </c>
      <c r="BM37" s="338">
        <v>20.036953037</v>
      </c>
      <c r="BN37" s="338">
        <v>37.868557813999999</v>
      </c>
      <c r="BO37" s="338">
        <v>120.09989576</v>
      </c>
      <c r="BP37" s="338">
        <v>246.55032005000001</v>
      </c>
      <c r="BQ37" s="338">
        <v>360.384749</v>
      </c>
      <c r="BR37" s="338">
        <v>336.06322992000003</v>
      </c>
      <c r="BS37" s="338">
        <v>185.73983532</v>
      </c>
      <c r="BT37" s="338">
        <v>68.585271124000002</v>
      </c>
      <c r="BU37" s="338">
        <v>21.285956175999999</v>
      </c>
      <c r="BV37" s="338">
        <v>10.216368047</v>
      </c>
    </row>
    <row r="38" spans="1:74" ht="11.1" customHeight="1" x14ac:dyDescent="0.2">
      <c r="A38" s="9"/>
      <c r="B38" s="193" t="s">
        <v>172</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54"/>
      <c r="AZ38" s="754"/>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159</v>
      </c>
      <c r="B39" s="212" t="s">
        <v>589</v>
      </c>
      <c r="C39" s="257">
        <v>0</v>
      </c>
      <c r="D39" s="257">
        <v>0</v>
      </c>
      <c r="E39" s="257">
        <v>0</v>
      </c>
      <c r="F39" s="257">
        <v>0</v>
      </c>
      <c r="G39" s="257">
        <v>6.4732385305999998</v>
      </c>
      <c r="H39" s="257">
        <v>67.375615439000001</v>
      </c>
      <c r="I39" s="257">
        <v>203.56741278000001</v>
      </c>
      <c r="J39" s="257">
        <v>170.72565968999999</v>
      </c>
      <c r="K39" s="257">
        <v>39.49164451</v>
      </c>
      <c r="L39" s="257">
        <v>0.66552112769000005</v>
      </c>
      <c r="M39" s="257">
        <v>0</v>
      </c>
      <c r="N39" s="257">
        <v>0</v>
      </c>
      <c r="O39" s="257">
        <v>0</v>
      </c>
      <c r="P39" s="257">
        <v>0</v>
      </c>
      <c r="Q39" s="257">
        <v>0</v>
      </c>
      <c r="R39" s="257">
        <v>0</v>
      </c>
      <c r="S39" s="257">
        <v>8.6143679147000007</v>
      </c>
      <c r="T39" s="257">
        <v>68.851715526999996</v>
      </c>
      <c r="U39" s="257">
        <v>207.79663310000001</v>
      </c>
      <c r="V39" s="257">
        <v>171.03541256</v>
      </c>
      <c r="W39" s="257">
        <v>36.904237666999997</v>
      </c>
      <c r="X39" s="257">
        <v>0.71475459611000003</v>
      </c>
      <c r="Y39" s="257">
        <v>0</v>
      </c>
      <c r="Z39" s="257">
        <v>0</v>
      </c>
      <c r="AA39" s="257">
        <v>0</v>
      </c>
      <c r="AB39" s="257">
        <v>0</v>
      </c>
      <c r="AC39" s="257">
        <v>0</v>
      </c>
      <c r="AD39" s="257">
        <v>0</v>
      </c>
      <c r="AE39" s="257">
        <v>9.4504262393000005</v>
      </c>
      <c r="AF39" s="257">
        <v>73.394302835999994</v>
      </c>
      <c r="AG39" s="257">
        <v>218.97883315000001</v>
      </c>
      <c r="AH39" s="257">
        <v>162.50991346000001</v>
      </c>
      <c r="AI39" s="257">
        <v>35.325873178999998</v>
      </c>
      <c r="AJ39" s="257">
        <v>0.71475459611000003</v>
      </c>
      <c r="AK39" s="257">
        <v>0</v>
      </c>
      <c r="AL39" s="257">
        <v>0</v>
      </c>
      <c r="AM39" s="257">
        <v>0</v>
      </c>
      <c r="AN39" s="257">
        <v>0</v>
      </c>
      <c r="AO39" s="257">
        <v>0</v>
      </c>
      <c r="AP39" s="257">
        <v>0</v>
      </c>
      <c r="AQ39" s="257">
        <v>8.9987637091000003</v>
      </c>
      <c r="AR39" s="257">
        <v>76.167602825000003</v>
      </c>
      <c r="AS39" s="257">
        <v>225.04436909</v>
      </c>
      <c r="AT39" s="257">
        <v>159.13654052000001</v>
      </c>
      <c r="AU39" s="257">
        <v>35.396949212000003</v>
      </c>
      <c r="AV39" s="257">
        <v>0.76362258933000005</v>
      </c>
      <c r="AW39" s="257">
        <v>0</v>
      </c>
      <c r="AX39" s="257">
        <v>0</v>
      </c>
      <c r="AY39" s="257">
        <v>0</v>
      </c>
      <c r="AZ39" s="257">
        <v>0</v>
      </c>
      <c r="BA39" s="341">
        <v>0</v>
      </c>
      <c r="BB39" s="341">
        <v>0</v>
      </c>
      <c r="BC39" s="341">
        <v>12.189260000000001</v>
      </c>
      <c r="BD39" s="341">
        <v>68.984830000000002</v>
      </c>
      <c r="BE39" s="341">
        <v>224.1011</v>
      </c>
      <c r="BF39" s="341">
        <v>157.47919999999999</v>
      </c>
      <c r="BG39" s="341">
        <v>37.889899999999997</v>
      </c>
      <c r="BH39" s="341">
        <v>0.76362260000000004</v>
      </c>
      <c r="BI39" s="341">
        <v>0</v>
      </c>
      <c r="BJ39" s="341">
        <v>0</v>
      </c>
      <c r="BK39" s="341">
        <v>0</v>
      </c>
      <c r="BL39" s="341">
        <v>0</v>
      </c>
      <c r="BM39" s="341">
        <v>0</v>
      </c>
      <c r="BN39" s="341">
        <v>0</v>
      </c>
      <c r="BO39" s="341">
        <v>12.9856</v>
      </c>
      <c r="BP39" s="341">
        <v>69.885589999999993</v>
      </c>
      <c r="BQ39" s="341">
        <v>220.34889999999999</v>
      </c>
      <c r="BR39" s="341">
        <v>162.45269999999999</v>
      </c>
      <c r="BS39" s="341">
        <v>40.049199999999999</v>
      </c>
      <c r="BT39" s="341">
        <v>0.79505429999999999</v>
      </c>
      <c r="BU39" s="341">
        <v>0</v>
      </c>
      <c r="BV39" s="341">
        <v>0</v>
      </c>
    </row>
    <row r="40" spans="1:74" ht="11.1" customHeight="1" x14ac:dyDescent="0.2">
      <c r="A40" s="9" t="s">
        <v>160</v>
      </c>
      <c r="B40" s="212" t="s">
        <v>623</v>
      </c>
      <c r="C40" s="257">
        <v>0</v>
      </c>
      <c r="D40" s="257">
        <v>0</v>
      </c>
      <c r="E40" s="257">
        <v>0</v>
      </c>
      <c r="F40" s="257">
        <v>4.3029523334000001E-2</v>
      </c>
      <c r="G40" s="257">
        <v>24.521892372</v>
      </c>
      <c r="H40" s="257">
        <v>129.18689047999999</v>
      </c>
      <c r="I40" s="257">
        <v>259.83898958999998</v>
      </c>
      <c r="J40" s="257">
        <v>226.20195774999999</v>
      </c>
      <c r="K40" s="257">
        <v>75.357392723000004</v>
      </c>
      <c r="L40" s="257">
        <v>4.0165033698999997</v>
      </c>
      <c r="M40" s="257">
        <v>0</v>
      </c>
      <c r="N40" s="257">
        <v>0</v>
      </c>
      <c r="O40" s="257">
        <v>0</v>
      </c>
      <c r="P40" s="257">
        <v>0</v>
      </c>
      <c r="Q40" s="257">
        <v>0.19786222180999999</v>
      </c>
      <c r="R40" s="257">
        <v>4.3029523334000001E-2</v>
      </c>
      <c r="S40" s="257">
        <v>30.055703435000002</v>
      </c>
      <c r="T40" s="257">
        <v>128.71431569000001</v>
      </c>
      <c r="U40" s="257">
        <v>264.23380316999999</v>
      </c>
      <c r="V40" s="257">
        <v>223.10281782000001</v>
      </c>
      <c r="W40" s="257">
        <v>72.730540860999994</v>
      </c>
      <c r="X40" s="257">
        <v>4.4291099565999996</v>
      </c>
      <c r="Y40" s="257">
        <v>0</v>
      </c>
      <c r="Z40" s="257">
        <v>0</v>
      </c>
      <c r="AA40" s="257">
        <v>0</v>
      </c>
      <c r="AB40" s="257">
        <v>0</v>
      </c>
      <c r="AC40" s="257">
        <v>0.19786222180999999</v>
      </c>
      <c r="AD40" s="257">
        <v>4.3029523334000001E-2</v>
      </c>
      <c r="AE40" s="257">
        <v>31.618566198</v>
      </c>
      <c r="AF40" s="257">
        <v>135.23051957999999</v>
      </c>
      <c r="AG40" s="257">
        <v>274.10214396999999</v>
      </c>
      <c r="AH40" s="257">
        <v>213.80809502</v>
      </c>
      <c r="AI40" s="257">
        <v>70.350681481999999</v>
      </c>
      <c r="AJ40" s="257">
        <v>4.9940019598000003</v>
      </c>
      <c r="AK40" s="257">
        <v>0</v>
      </c>
      <c r="AL40" s="257">
        <v>0</v>
      </c>
      <c r="AM40" s="257">
        <v>0</v>
      </c>
      <c r="AN40" s="257">
        <v>0</v>
      </c>
      <c r="AO40" s="257">
        <v>0.19786222180999999</v>
      </c>
      <c r="AP40" s="257">
        <v>4.3029523334000001E-2</v>
      </c>
      <c r="AQ40" s="257">
        <v>28.191684731999999</v>
      </c>
      <c r="AR40" s="257">
        <v>139.61925395</v>
      </c>
      <c r="AS40" s="257">
        <v>276.59257453999999</v>
      </c>
      <c r="AT40" s="257">
        <v>211.43974492999999</v>
      </c>
      <c r="AU40" s="257">
        <v>69.314993127999998</v>
      </c>
      <c r="AV40" s="257">
        <v>5.4804140443999998</v>
      </c>
      <c r="AW40" s="257">
        <v>0</v>
      </c>
      <c r="AX40" s="257">
        <v>0</v>
      </c>
      <c r="AY40" s="257">
        <v>0</v>
      </c>
      <c r="AZ40" s="257">
        <v>0</v>
      </c>
      <c r="BA40" s="341">
        <v>0.19786219999999999</v>
      </c>
      <c r="BB40" s="341">
        <v>4.3029499999999998E-2</v>
      </c>
      <c r="BC40" s="341">
        <v>35.07884</v>
      </c>
      <c r="BD40" s="341">
        <v>132.5264</v>
      </c>
      <c r="BE40" s="341">
        <v>272.72800000000001</v>
      </c>
      <c r="BF40" s="341">
        <v>204.928</v>
      </c>
      <c r="BG40" s="341">
        <v>70.734380000000002</v>
      </c>
      <c r="BH40" s="341">
        <v>5.1711669999999996</v>
      </c>
      <c r="BI40" s="341">
        <v>0</v>
      </c>
      <c r="BJ40" s="341">
        <v>0.1815581</v>
      </c>
      <c r="BK40" s="341">
        <v>0</v>
      </c>
      <c r="BL40" s="341">
        <v>0</v>
      </c>
      <c r="BM40" s="341">
        <v>0.19786219999999999</v>
      </c>
      <c r="BN40" s="341">
        <v>4.3029499999999998E-2</v>
      </c>
      <c r="BO40" s="341">
        <v>36.492550000000001</v>
      </c>
      <c r="BP40" s="341">
        <v>135.6936</v>
      </c>
      <c r="BQ40" s="341">
        <v>270.6361</v>
      </c>
      <c r="BR40" s="341">
        <v>205.76339999999999</v>
      </c>
      <c r="BS40" s="341">
        <v>74.317939999999993</v>
      </c>
      <c r="BT40" s="341">
        <v>5.6761600000000003</v>
      </c>
      <c r="BU40" s="341">
        <v>0</v>
      </c>
      <c r="BV40" s="341">
        <v>0.1815581</v>
      </c>
    </row>
    <row r="41" spans="1:74" ht="11.1" customHeight="1" x14ac:dyDescent="0.2">
      <c r="A41" s="9" t="s">
        <v>161</v>
      </c>
      <c r="B41" s="212" t="s">
        <v>590</v>
      </c>
      <c r="C41" s="257">
        <v>0.10473946718</v>
      </c>
      <c r="D41" s="257">
        <v>0</v>
      </c>
      <c r="E41" s="257">
        <v>0.63937898362000001</v>
      </c>
      <c r="F41" s="257">
        <v>2.0364939989000002</v>
      </c>
      <c r="G41" s="257">
        <v>47.401731810999998</v>
      </c>
      <c r="H41" s="257">
        <v>162.73409569</v>
      </c>
      <c r="I41" s="257">
        <v>253.36091730999999</v>
      </c>
      <c r="J41" s="257">
        <v>221.48510519999999</v>
      </c>
      <c r="K41" s="257">
        <v>76.322867107999997</v>
      </c>
      <c r="L41" s="257">
        <v>6.0144522533</v>
      </c>
      <c r="M41" s="257">
        <v>0</v>
      </c>
      <c r="N41" s="257">
        <v>0</v>
      </c>
      <c r="O41" s="257">
        <v>0.10473946718</v>
      </c>
      <c r="P41" s="257">
        <v>0</v>
      </c>
      <c r="Q41" s="257">
        <v>2.8593441179000001</v>
      </c>
      <c r="R41" s="257">
        <v>2.0153744787000001</v>
      </c>
      <c r="S41" s="257">
        <v>56.602598721</v>
      </c>
      <c r="T41" s="257">
        <v>161.8633279</v>
      </c>
      <c r="U41" s="257">
        <v>261.52422524000002</v>
      </c>
      <c r="V41" s="257">
        <v>216.98660598999999</v>
      </c>
      <c r="W41" s="257">
        <v>69.663119574000007</v>
      </c>
      <c r="X41" s="257">
        <v>5.9909355633999999</v>
      </c>
      <c r="Y41" s="257">
        <v>0</v>
      </c>
      <c r="Z41" s="257">
        <v>0</v>
      </c>
      <c r="AA41" s="257">
        <v>0.10473946718</v>
      </c>
      <c r="AB41" s="257">
        <v>0</v>
      </c>
      <c r="AC41" s="257">
        <v>2.8183192587999999</v>
      </c>
      <c r="AD41" s="257">
        <v>1.9083038247999999</v>
      </c>
      <c r="AE41" s="257">
        <v>60.438019203000003</v>
      </c>
      <c r="AF41" s="257">
        <v>167.23123397000001</v>
      </c>
      <c r="AG41" s="257">
        <v>262.23871004</v>
      </c>
      <c r="AH41" s="257">
        <v>210.97411389999999</v>
      </c>
      <c r="AI41" s="257">
        <v>72.651341567000003</v>
      </c>
      <c r="AJ41" s="257">
        <v>6.3453643108</v>
      </c>
      <c r="AK41" s="257">
        <v>0</v>
      </c>
      <c r="AL41" s="257">
        <v>0</v>
      </c>
      <c r="AM41" s="257">
        <v>0.10473946718</v>
      </c>
      <c r="AN41" s="257">
        <v>0</v>
      </c>
      <c r="AO41" s="257">
        <v>2.7362135156999998</v>
      </c>
      <c r="AP41" s="257">
        <v>1.9067757664</v>
      </c>
      <c r="AQ41" s="257">
        <v>58.418901265000002</v>
      </c>
      <c r="AR41" s="257">
        <v>173.32163894000001</v>
      </c>
      <c r="AS41" s="257">
        <v>256.98199048999999</v>
      </c>
      <c r="AT41" s="257">
        <v>219.37871321</v>
      </c>
      <c r="AU41" s="257">
        <v>68.279396833000007</v>
      </c>
      <c r="AV41" s="257">
        <v>6.0515204707999999</v>
      </c>
      <c r="AW41" s="257">
        <v>0</v>
      </c>
      <c r="AX41" s="257">
        <v>0</v>
      </c>
      <c r="AY41" s="257">
        <v>0.10473946718</v>
      </c>
      <c r="AZ41" s="257">
        <v>0</v>
      </c>
      <c r="BA41" s="341">
        <v>2.7362139999999999</v>
      </c>
      <c r="BB41" s="341">
        <v>1.855626</v>
      </c>
      <c r="BC41" s="341">
        <v>64.04213</v>
      </c>
      <c r="BD41" s="341">
        <v>162.80330000000001</v>
      </c>
      <c r="BE41" s="341">
        <v>248.81309999999999</v>
      </c>
      <c r="BF41" s="341">
        <v>210.38679999999999</v>
      </c>
      <c r="BG41" s="341">
        <v>68.706530000000001</v>
      </c>
      <c r="BH41" s="341">
        <v>6.000623</v>
      </c>
      <c r="BI41" s="341">
        <v>0</v>
      </c>
      <c r="BJ41" s="341">
        <v>0.1550907</v>
      </c>
      <c r="BK41" s="341">
        <v>0</v>
      </c>
      <c r="BL41" s="341">
        <v>0</v>
      </c>
      <c r="BM41" s="341">
        <v>2.7503899999999999</v>
      </c>
      <c r="BN41" s="341">
        <v>1.5201659999999999</v>
      </c>
      <c r="BO41" s="341">
        <v>66.081779999999995</v>
      </c>
      <c r="BP41" s="341">
        <v>167.01920000000001</v>
      </c>
      <c r="BQ41" s="341">
        <v>246.46799999999999</v>
      </c>
      <c r="BR41" s="341">
        <v>210.21440000000001</v>
      </c>
      <c r="BS41" s="341">
        <v>72.77158</v>
      </c>
      <c r="BT41" s="341">
        <v>6.8200659999999997</v>
      </c>
      <c r="BU41" s="341">
        <v>0</v>
      </c>
      <c r="BV41" s="341">
        <v>0.1550907</v>
      </c>
    </row>
    <row r="42" spans="1:74" ht="11.1" customHeight="1" x14ac:dyDescent="0.2">
      <c r="A42" s="9" t="s">
        <v>162</v>
      </c>
      <c r="B42" s="212" t="s">
        <v>591</v>
      </c>
      <c r="C42" s="257">
        <v>0.20605267721000001</v>
      </c>
      <c r="D42" s="257">
        <v>0</v>
      </c>
      <c r="E42" s="257">
        <v>3.5409844307</v>
      </c>
      <c r="F42" s="257">
        <v>7.8348189928999998</v>
      </c>
      <c r="G42" s="257">
        <v>58.019801903999998</v>
      </c>
      <c r="H42" s="257">
        <v>197.46769123999999</v>
      </c>
      <c r="I42" s="257">
        <v>317.48760214999999</v>
      </c>
      <c r="J42" s="257">
        <v>268.07219504</v>
      </c>
      <c r="K42" s="257">
        <v>94.129744341999995</v>
      </c>
      <c r="L42" s="257">
        <v>9.0772329870000004</v>
      </c>
      <c r="M42" s="257">
        <v>7.2334808355999994E-2</v>
      </c>
      <c r="N42" s="257">
        <v>0</v>
      </c>
      <c r="O42" s="257">
        <v>0.20605267721000001</v>
      </c>
      <c r="P42" s="257">
        <v>0</v>
      </c>
      <c r="Q42" s="257">
        <v>7.2741590376999996</v>
      </c>
      <c r="R42" s="257">
        <v>8.5494220560999992</v>
      </c>
      <c r="S42" s="257">
        <v>67.129111366999993</v>
      </c>
      <c r="T42" s="257">
        <v>196.91049809</v>
      </c>
      <c r="U42" s="257">
        <v>327.69103364</v>
      </c>
      <c r="V42" s="257">
        <v>266.78339426000002</v>
      </c>
      <c r="W42" s="257">
        <v>89.528270974999998</v>
      </c>
      <c r="X42" s="257">
        <v>9.4042129336000002</v>
      </c>
      <c r="Y42" s="257">
        <v>7.2334808355999994E-2</v>
      </c>
      <c r="Z42" s="257">
        <v>0</v>
      </c>
      <c r="AA42" s="257">
        <v>0.20605267721000001</v>
      </c>
      <c r="AB42" s="257">
        <v>0</v>
      </c>
      <c r="AC42" s="257">
        <v>7.1448893901000003</v>
      </c>
      <c r="AD42" s="257">
        <v>7.9231143721999997</v>
      </c>
      <c r="AE42" s="257">
        <v>67.361698993999994</v>
      </c>
      <c r="AF42" s="257">
        <v>202.04582250000001</v>
      </c>
      <c r="AG42" s="257">
        <v>322.04644947000003</v>
      </c>
      <c r="AH42" s="257">
        <v>258.28983995999999</v>
      </c>
      <c r="AI42" s="257">
        <v>97.950773346999995</v>
      </c>
      <c r="AJ42" s="257">
        <v>9.0090462631000001</v>
      </c>
      <c r="AK42" s="257">
        <v>7.2334808355999994E-2</v>
      </c>
      <c r="AL42" s="257">
        <v>0</v>
      </c>
      <c r="AM42" s="257">
        <v>0.20605267721000001</v>
      </c>
      <c r="AN42" s="257">
        <v>0</v>
      </c>
      <c r="AO42" s="257">
        <v>6.4851041325000001</v>
      </c>
      <c r="AP42" s="257">
        <v>7.6994090784000004</v>
      </c>
      <c r="AQ42" s="257">
        <v>66.060732266000002</v>
      </c>
      <c r="AR42" s="257">
        <v>208.42818740999999</v>
      </c>
      <c r="AS42" s="257">
        <v>319.53871020999998</v>
      </c>
      <c r="AT42" s="257">
        <v>270.24073000999999</v>
      </c>
      <c r="AU42" s="257">
        <v>93.557907657000001</v>
      </c>
      <c r="AV42" s="257">
        <v>8.9393650356999999</v>
      </c>
      <c r="AW42" s="257">
        <v>7.2334808355999994E-2</v>
      </c>
      <c r="AX42" s="257">
        <v>0</v>
      </c>
      <c r="AY42" s="257">
        <v>0.20605267721000001</v>
      </c>
      <c r="AZ42" s="257">
        <v>0</v>
      </c>
      <c r="BA42" s="341">
        <v>6.6763479999999999</v>
      </c>
      <c r="BB42" s="341">
        <v>7.6262030000000003</v>
      </c>
      <c r="BC42" s="341">
        <v>66.800240000000002</v>
      </c>
      <c r="BD42" s="341">
        <v>204.45699999999999</v>
      </c>
      <c r="BE42" s="341">
        <v>315.5797</v>
      </c>
      <c r="BF42" s="341">
        <v>263.3852</v>
      </c>
      <c r="BG42" s="341">
        <v>95.097949999999997</v>
      </c>
      <c r="BH42" s="341">
        <v>9.2144849999999998</v>
      </c>
      <c r="BI42" s="341">
        <v>7.2334800000000005E-2</v>
      </c>
      <c r="BJ42" s="341">
        <v>0</v>
      </c>
      <c r="BK42" s="341">
        <v>0</v>
      </c>
      <c r="BL42" s="341">
        <v>0</v>
      </c>
      <c r="BM42" s="341">
        <v>6.5955240000000002</v>
      </c>
      <c r="BN42" s="341">
        <v>6.3358699999999999</v>
      </c>
      <c r="BO42" s="341">
        <v>67.126379999999997</v>
      </c>
      <c r="BP42" s="341">
        <v>204.1797</v>
      </c>
      <c r="BQ42" s="341">
        <v>310.23689999999999</v>
      </c>
      <c r="BR42" s="341">
        <v>262.16550000000001</v>
      </c>
      <c r="BS42" s="341">
        <v>100.0754</v>
      </c>
      <c r="BT42" s="341">
        <v>10.04008</v>
      </c>
      <c r="BU42" s="341">
        <v>0.10107430000000001</v>
      </c>
      <c r="BV42" s="341">
        <v>0</v>
      </c>
    </row>
    <row r="43" spans="1:74" ht="11.1" customHeight="1" x14ac:dyDescent="0.2">
      <c r="A43" s="9" t="s">
        <v>163</v>
      </c>
      <c r="B43" s="212" t="s">
        <v>624</v>
      </c>
      <c r="C43" s="257">
        <v>26.871514061999999</v>
      </c>
      <c r="D43" s="257">
        <v>26.794679328000001</v>
      </c>
      <c r="E43" s="257">
        <v>52.577885496999997</v>
      </c>
      <c r="F43" s="257">
        <v>79.796214341999999</v>
      </c>
      <c r="G43" s="257">
        <v>197.00024658999999</v>
      </c>
      <c r="H43" s="257">
        <v>356.96881403999998</v>
      </c>
      <c r="I43" s="257">
        <v>440.23451523</v>
      </c>
      <c r="J43" s="257">
        <v>437.63550228000003</v>
      </c>
      <c r="K43" s="257">
        <v>283.12525679999999</v>
      </c>
      <c r="L43" s="257">
        <v>129.83332533000001</v>
      </c>
      <c r="M43" s="257">
        <v>50.413028015999998</v>
      </c>
      <c r="N43" s="257">
        <v>30.848128600999999</v>
      </c>
      <c r="O43" s="257">
        <v>26.686257135999998</v>
      </c>
      <c r="P43" s="257">
        <v>28.67683444</v>
      </c>
      <c r="Q43" s="257">
        <v>56.853084852000002</v>
      </c>
      <c r="R43" s="257">
        <v>76.228822672000007</v>
      </c>
      <c r="S43" s="257">
        <v>203.5090156</v>
      </c>
      <c r="T43" s="257">
        <v>352.89837900999999</v>
      </c>
      <c r="U43" s="257">
        <v>444.37404780000003</v>
      </c>
      <c r="V43" s="257">
        <v>434.64502556000002</v>
      </c>
      <c r="W43" s="257">
        <v>278.07936288000002</v>
      </c>
      <c r="X43" s="257">
        <v>126.0053198</v>
      </c>
      <c r="Y43" s="257">
        <v>49.550901689</v>
      </c>
      <c r="Z43" s="257">
        <v>32.545150425999999</v>
      </c>
      <c r="AA43" s="257">
        <v>31.498367852000001</v>
      </c>
      <c r="AB43" s="257">
        <v>28.703030676000001</v>
      </c>
      <c r="AC43" s="257">
        <v>49.418715347999999</v>
      </c>
      <c r="AD43" s="257">
        <v>78.658800468999999</v>
      </c>
      <c r="AE43" s="257">
        <v>199.10468678000001</v>
      </c>
      <c r="AF43" s="257">
        <v>358.38804299999998</v>
      </c>
      <c r="AG43" s="257">
        <v>445.05133887</v>
      </c>
      <c r="AH43" s="257">
        <v>429.77523120000001</v>
      </c>
      <c r="AI43" s="257">
        <v>278.92505792999998</v>
      </c>
      <c r="AJ43" s="257">
        <v>127.0658913</v>
      </c>
      <c r="AK43" s="257">
        <v>48.729300369999997</v>
      </c>
      <c r="AL43" s="257">
        <v>36.739745816999999</v>
      </c>
      <c r="AM43" s="257">
        <v>31.266087637999998</v>
      </c>
      <c r="AN43" s="257">
        <v>30.257578157000001</v>
      </c>
      <c r="AO43" s="257">
        <v>48.164224382999997</v>
      </c>
      <c r="AP43" s="257">
        <v>81.361871469999997</v>
      </c>
      <c r="AQ43" s="257">
        <v>194.27628562000001</v>
      </c>
      <c r="AR43" s="257">
        <v>358.91290407000002</v>
      </c>
      <c r="AS43" s="257">
        <v>442.83916517</v>
      </c>
      <c r="AT43" s="257">
        <v>431.36394331999998</v>
      </c>
      <c r="AU43" s="257">
        <v>280.23554832000002</v>
      </c>
      <c r="AV43" s="257">
        <v>125.7268645</v>
      </c>
      <c r="AW43" s="257">
        <v>45.735980376999997</v>
      </c>
      <c r="AX43" s="257">
        <v>38.203413671</v>
      </c>
      <c r="AY43" s="257">
        <v>31.154958531999998</v>
      </c>
      <c r="AZ43" s="257">
        <v>29.321651562</v>
      </c>
      <c r="BA43" s="341">
        <v>52.947510000000001</v>
      </c>
      <c r="BB43" s="341">
        <v>89.661389999999997</v>
      </c>
      <c r="BC43" s="341">
        <v>203.84280000000001</v>
      </c>
      <c r="BD43" s="341">
        <v>365.33850000000001</v>
      </c>
      <c r="BE43" s="341">
        <v>440.5018</v>
      </c>
      <c r="BF43" s="341">
        <v>426.16309999999999</v>
      </c>
      <c r="BG43" s="341">
        <v>276.68779999999998</v>
      </c>
      <c r="BH43" s="341">
        <v>125.44929999999999</v>
      </c>
      <c r="BI43" s="341">
        <v>49.841819999999998</v>
      </c>
      <c r="BJ43" s="341">
        <v>46.105460000000001</v>
      </c>
      <c r="BK43" s="341">
        <v>29.483309999999999</v>
      </c>
      <c r="BL43" s="341">
        <v>29.75422</v>
      </c>
      <c r="BM43" s="341">
        <v>53.50309</v>
      </c>
      <c r="BN43" s="341">
        <v>86.48603</v>
      </c>
      <c r="BO43" s="341">
        <v>206.9588</v>
      </c>
      <c r="BP43" s="341">
        <v>368.23660000000001</v>
      </c>
      <c r="BQ43" s="341">
        <v>441.17489999999998</v>
      </c>
      <c r="BR43" s="341">
        <v>422.43700000000001</v>
      </c>
      <c r="BS43" s="341">
        <v>281.01580000000001</v>
      </c>
      <c r="BT43" s="341">
        <v>128.6183</v>
      </c>
      <c r="BU43" s="341">
        <v>52.097749999999998</v>
      </c>
      <c r="BV43" s="341">
        <v>44.081530000000001</v>
      </c>
    </row>
    <row r="44" spans="1:74" ht="11.1" customHeight="1" x14ac:dyDescent="0.2">
      <c r="A44" s="9" t="s">
        <v>164</v>
      </c>
      <c r="B44" s="212" t="s">
        <v>593</v>
      </c>
      <c r="C44" s="257">
        <v>5.5322516275</v>
      </c>
      <c r="D44" s="257">
        <v>2.0296907494999998</v>
      </c>
      <c r="E44" s="257">
        <v>20.216452011000001</v>
      </c>
      <c r="F44" s="257">
        <v>37.373715046000001</v>
      </c>
      <c r="G44" s="257">
        <v>148.94909826</v>
      </c>
      <c r="H44" s="257">
        <v>331.44552325000001</v>
      </c>
      <c r="I44" s="257">
        <v>412.07911898999998</v>
      </c>
      <c r="J44" s="257">
        <v>418.7024108</v>
      </c>
      <c r="K44" s="257">
        <v>229.12688004</v>
      </c>
      <c r="L44" s="257">
        <v>53.615460376000001</v>
      </c>
      <c r="M44" s="257">
        <v>5.4657139029000001</v>
      </c>
      <c r="N44" s="257">
        <v>1.7341191580999999</v>
      </c>
      <c r="O44" s="257">
        <v>6.1530988516000003</v>
      </c>
      <c r="P44" s="257">
        <v>2.5967902116000001</v>
      </c>
      <c r="Q44" s="257">
        <v>27.723364271000001</v>
      </c>
      <c r="R44" s="257">
        <v>36.251236423999998</v>
      </c>
      <c r="S44" s="257">
        <v>159.59459021000001</v>
      </c>
      <c r="T44" s="257">
        <v>328.98184452999999</v>
      </c>
      <c r="U44" s="257">
        <v>417.11465163000003</v>
      </c>
      <c r="V44" s="257">
        <v>412.93384834</v>
      </c>
      <c r="W44" s="257">
        <v>218.59143302999999</v>
      </c>
      <c r="X44" s="257">
        <v>49.062202990999999</v>
      </c>
      <c r="Y44" s="257">
        <v>5.4630887834999999</v>
      </c>
      <c r="Z44" s="257">
        <v>2.2791254045999998</v>
      </c>
      <c r="AA44" s="257">
        <v>6.9712981260999998</v>
      </c>
      <c r="AB44" s="257">
        <v>2.6578057546</v>
      </c>
      <c r="AC44" s="257">
        <v>25.850692949999999</v>
      </c>
      <c r="AD44" s="257">
        <v>34.799154704999999</v>
      </c>
      <c r="AE44" s="257">
        <v>155.20037472999999</v>
      </c>
      <c r="AF44" s="257">
        <v>337.85787656999997</v>
      </c>
      <c r="AG44" s="257">
        <v>413.61244883000001</v>
      </c>
      <c r="AH44" s="257">
        <v>406.9931287</v>
      </c>
      <c r="AI44" s="257">
        <v>224.71601330999999</v>
      </c>
      <c r="AJ44" s="257">
        <v>50.162663684000002</v>
      </c>
      <c r="AK44" s="257">
        <v>4.3430328105999996</v>
      </c>
      <c r="AL44" s="257">
        <v>2.4201314451</v>
      </c>
      <c r="AM44" s="257">
        <v>6.676082504</v>
      </c>
      <c r="AN44" s="257">
        <v>2.7305029872</v>
      </c>
      <c r="AO44" s="257">
        <v>23.317814889000001</v>
      </c>
      <c r="AP44" s="257">
        <v>35.382240349999996</v>
      </c>
      <c r="AQ44" s="257">
        <v>149.19024371</v>
      </c>
      <c r="AR44" s="257">
        <v>341.44162268999997</v>
      </c>
      <c r="AS44" s="257">
        <v>407.87369269999999</v>
      </c>
      <c r="AT44" s="257">
        <v>417.11166637000002</v>
      </c>
      <c r="AU44" s="257">
        <v>227.65412569</v>
      </c>
      <c r="AV44" s="257">
        <v>45.982833282000001</v>
      </c>
      <c r="AW44" s="257">
        <v>3.1338568415000001</v>
      </c>
      <c r="AX44" s="257">
        <v>2.7584791701000002</v>
      </c>
      <c r="AY44" s="257">
        <v>5.7304024420999999</v>
      </c>
      <c r="AZ44" s="257">
        <v>2.1644708894</v>
      </c>
      <c r="BA44" s="341">
        <v>24.49999</v>
      </c>
      <c r="BB44" s="341">
        <v>38.372169999999997</v>
      </c>
      <c r="BC44" s="341">
        <v>157.06120000000001</v>
      </c>
      <c r="BD44" s="341">
        <v>345.8066</v>
      </c>
      <c r="BE44" s="341">
        <v>409.02429999999998</v>
      </c>
      <c r="BF44" s="341">
        <v>405.98399999999998</v>
      </c>
      <c r="BG44" s="341">
        <v>222.65280000000001</v>
      </c>
      <c r="BH44" s="341">
        <v>47.018050000000002</v>
      </c>
      <c r="BI44" s="341">
        <v>4.0107379999999999</v>
      </c>
      <c r="BJ44" s="341">
        <v>4.9666639999999997</v>
      </c>
      <c r="BK44" s="341">
        <v>4.1104510000000003</v>
      </c>
      <c r="BL44" s="341">
        <v>2.1037469999999998</v>
      </c>
      <c r="BM44" s="341">
        <v>24.483270000000001</v>
      </c>
      <c r="BN44" s="341">
        <v>33.802790000000002</v>
      </c>
      <c r="BO44" s="341">
        <v>159.72239999999999</v>
      </c>
      <c r="BP44" s="341">
        <v>348.1465</v>
      </c>
      <c r="BQ44" s="341">
        <v>407.99930000000001</v>
      </c>
      <c r="BR44" s="341">
        <v>399.95049999999998</v>
      </c>
      <c r="BS44" s="341">
        <v>229.48159999999999</v>
      </c>
      <c r="BT44" s="341">
        <v>49.931989999999999</v>
      </c>
      <c r="BU44" s="341">
        <v>4.5207139999999999</v>
      </c>
      <c r="BV44" s="341">
        <v>4.9803439999999997</v>
      </c>
    </row>
    <row r="45" spans="1:74" ht="11.1" customHeight="1" x14ac:dyDescent="0.2">
      <c r="A45" s="9" t="s">
        <v>165</v>
      </c>
      <c r="B45" s="212" t="s">
        <v>594</v>
      </c>
      <c r="C45" s="257">
        <v>14.800119532</v>
      </c>
      <c r="D45" s="257">
        <v>12.902716116000001</v>
      </c>
      <c r="E45" s="257">
        <v>60.222955233</v>
      </c>
      <c r="F45" s="257">
        <v>118.94498889</v>
      </c>
      <c r="G45" s="257">
        <v>283.18719408999999</v>
      </c>
      <c r="H45" s="257">
        <v>471.89245045000001</v>
      </c>
      <c r="I45" s="257">
        <v>549.23761162999995</v>
      </c>
      <c r="J45" s="257">
        <v>572.67010556000002</v>
      </c>
      <c r="K45" s="257">
        <v>360.79062025000002</v>
      </c>
      <c r="L45" s="257">
        <v>145.29067395000001</v>
      </c>
      <c r="M45" s="257">
        <v>38.950270076000002</v>
      </c>
      <c r="N45" s="257">
        <v>7.1742449913000002</v>
      </c>
      <c r="O45" s="257">
        <v>15.820810787999999</v>
      </c>
      <c r="P45" s="257">
        <v>14.570043949</v>
      </c>
      <c r="Q45" s="257">
        <v>69.116901979000005</v>
      </c>
      <c r="R45" s="257">
        <v>120.17225010999999</v>
      </c>
      <c r="S45" s="257">
        <v>290.77452174000001</v>
      </c>
      <c r="T45" s="257">
        <v>477.77195618000002</v>
      </c>
      <c r="U45" s="257">
        <v>556.40901918999998</v>
      </c>
      <c r="V45" s="257">
        <v>575.91384639</v>
      </c>
      <c r="W45" s="257">
        <v>361.30009188000002</v>
      </c>
      <c r="X45" s="257">
        <v>144.43608832999999</v>
      </c>
      <c r="Y45" s="257">
        <v>41.567302339000001</v>
      </c>
      <c r="Z45" s="257">
        <v>8.2261274961000002</v>
      </c>
      <c r="AA45" s="257">
        <v>16.990944791</v>
      </c>
      <c r="AB45" s="257">
        <v>16.102494720999999</v>
      </c>
      <c r="AC45" s="257">
        <v>68.741459184999997</v>
      </c>
      <c r="AD45" s="257">
        <v>115.52466063999999</v>
      </c>
      <c r="AE45" s="257">
        <v>280.16707120000001</v>
      </c>
      <c r="AF45" s="257">
        <v>486.25559734000001</v>
      </c>
      <c r="AG45" s="257">
        <v>554.47005406999995</v>
      </c>
      <c r="AH45" s="257">
        <v>575.81405078</v>
      </c>
      <c r="AI45" s="257">
        <v>375.59452078999999</v>
      </c>
      <c r="AJ45" s="257">
        <v>144.5915775</v>
      </c>
      <c r="AK45" s="257">
        <v>37.800804868</v>
      </c>
      <c r="AL45" s="257">
        <v>8.0096564689999994</v>
      </c>
      <c r="AM45" s="257">
        <v>15.795343715</v>
      </c>
      <c r="AN45" s="257">
        <v>16.287600276999999</v>
      </c>
      <c r="AO45" s="257">
        <v>61.983738299999999</v>
      </c>
      <c r="AP45" s="257">
        <v>116.1674799</v>
      </c>
      <c r="AQ45" s="257">
        <v>275.49093479999999</v>
      </c>
      <c r="AR45" s="257">
        <v>491.29066917</v>
      </c>
      <c r="AS45" s="257">
        <v>555.08599850999997</v>
      </c>
      <c r="AT45" s="257">
        <v>585.85658498999999</v>
      </c>
      <c r="AU45" s="257">
        <v>377.64473250999998</v>
      </c>
      <c r="AV45" s="257">
        <v>140.23731882999999</v>
      </c>
      <c r="AW45" s="257">
        <v>34.457799874999999</v>
      </c>
      <c r="AX45" s="257">
        <v>8.9816277213000006</v>
      </c>
      <c r="AY45" s="257">
        <v>13.724627909000001</v>
      </c>
      <c r="AZ45" s="257">
        <v>14.780454556</v>
      </c>
      <c r="BA45" s="341">
        <v>61.847270000000002</v>
      </c>
      <c r="BB45" s="341">
        <v>121.7338</v>
      </c>
      <c r="BC45" s="341">
        <v>278.1807</v>
      </c>
      <c r="BD45" s="341">
        <v>489.72559999999999</v>
      </c>
      <c r="BE45" s="341">
        <v>558.88610000000006</v>
      </c>
      <c r="BF45" s="341">
        <v>586.03920000000005</v>
      </c>
      <c r="BG45" s="341">
        <v>372.45150000000001</v>
      </c>
      <c r="BH45" s="341">
        <v>145.84469999999999</v>
      </c>
      <c r="BI45" s="341">
        <v>34.485979999999998</v>
      </c>
      <c r="BJ45" s="341">
        <v>10.99348</v>
      </c>
      <c r="BK45" s="341">
        <v>11.164529999999999</v>
      </c>
      <c r="BL45" s="341">
        <v>16.288129999999999</v>
      </c>
      <c r="BM45" s="341">
        <v>58.058210000000003</v>
      </c>
      <c r="BN45" s="341">
        <v>111.6751</v>
      </c>
      <c r="BO45" s="341">
        <v>274.387</v>
      </c>
      <c r="BP45" s="341">
        <v>489.33839999999998</v>
      </c>
      <c r="BQ45" s="341">
        <v>558.11749999999995</v>
      </c>
      <c r="BR45" s="341">
        <v>581.38789999999995</v>
      </c>
      <c r="BS45" s="341">
        <v>378.46140000000003</v>
      </c>
      <c r="BT45" s="341">
        <v>147.01079999999999</v>
      </c>
      <c r="BU45" s="341">
        <v>34.903350000000003</v>
      </c>
      <c r="BV45" s="341">
        <v>11.27097</v>
      </c>
    </row>
    <row r="46" spans="1:74" ht="11.1" customHeight="1" x14ac:dyDescent="0.2">
      <c r="A46" s="9" t="s">
        <v>166</v>
      </c>
      <c r="B46" s="212" t="s">
        <v>595</v>
      </c>
      <c r="C46" s="257">
        <v>1.0527306395</v>
      </c>
      <c r="D46" s="257">
        <v>2.0912857647999998</v>
      </c>
      <c r="E46" s="257">
        <v>13.828756801999999</v>
      </c>
      <c r="F46" s="257">
        <v>37.713568854999998</v>
      </c>
      <c r="G46" s="257">
        <v>116.21499119000001</v>
      </c>
      <c r="H46" s="257">
        <v>254.18082340999999</v>
      </c>
      <c r="I46" s="257">
        <v>403.13337795000001</v>
      </c>
      <c r="J46" s="257">
        <v>331.29818899000003</v>
      </c>
      <c r="K46" s="257">
        <v>196.71479801999999</v>
      </c>
      <c r="L46" s="257">
        <v>64.259482333999998</v>
      </c>
      <c r="M46" s="257">
        <v>9.3574286100999995</v>
      </c>
      <c r="N46" s="257">
        <v>0</v>
      </c>
      <c r="O46" s="257">
        <v>1.2019896793</v>
      </c>
      <c r="P46" s="257">
        <v>2.0391575923</v>
      </c>
      <c r="Q46" s="257">
        <v>14.193380619999999</v>
      </c>
      <c r="R46" s="257">
        <v>36.942522255999997</v>
      </c>
      <c r="S46" s="257">
        <v>119.74083638</v>
      </c>
      <c r="T46" s="257">
        <v>254.57104919</v>
      </c>
      <c r="U46" s="257">
        <v>399.94804698000002</v>
      </c>
      <c r="V46" s="257">
        <v>336.50450231000002</v>
      </c>
      <c r="W46" s="257">
        <v>197.94159404000001</v>
      </c>
      <c r="X46" s="257">
        <v>67.333903131</v>
      </c>
      <c r="Y46" s="257">
        <v>9.9293511484000003</v>
      </c>
      <c r="Z46" s="257">
        <v>0</v>
      </c>
      <c r="AA46" s="257">
        <v>0.69888500597000003</v>
      </c>
      <c r="AB46" s="257">
        <v>1.839635921</v>
      </c>
      <c r="AC46" s="257">
        <v>15.634872343</v>
      </c>
      <c r="AD46" s="257">
        <v>39.272694100000002</v>
      </c>
      <c r="AE46" s="257">
        <v>119.63893448</v>
      </c>
      <c r="AF46" s="257">
        <v>261.38945142</v>
      </c>
      <c r="AG46" s="257">
        <v>392.73270088999999</v>
      </c>
      <c r="AH46" s="257">
        <v>333.84224670999998</v>
      </c>
      <c r="AI46" s="257">
        <v>195.74219780000001</v>
      </c>
      <c r="AJ46" s="257">
        <v>59.901819996999997</v>
      </c>
      <c r="AK46" s="257">
        <v>10.533143957</v>
      </c>
      <c r="AL46" s="257">
        <v>0</v>
      </c>
      <c r="AM46" s="257">
        <v>1.0085821844</v>
      </c>
      <c r="AN46" s="257">
        <v>2.5631689897999999</v>
      </c>
      <c r="AO46" s="257">
        <v>13.720071194999999</v>
      </c>
      <c r="AP46" s="257">
        <v>40.109705085000002</v>
      </c>
      <c r="AQ46" s="257">
        <v>118.66967692999999</v>
      </c>
      <c r="AR46" s="257">
        <v>264.63416369999999</v>
      </c>
      <c r="AS46" s="257">
        <v>397.30399625000001</v>
      </c>
      <c r="AT46" s="257">
        <v>332.95244100000002</v>
      </c>
      <c r="AU46" s="257">
        <v>199.25574026000001</v>
      </c>
      <c r="AV46" s="257">
        <v>63.925134454999998</v>
      </c>
      <c r="AW46" s="257">
        <v>11.200678033000001</v>
      </c>
      <c r="AX46" s="257">
        <v>0</v>
      </c>
      <c r="AY46" s="257">
        <v>1.0873212908000001</v>
      </c>
      <c r="AZ46" s="257">
        <v>3.4615170836</v>
      </c>
      <c r="BA46" s="341">
        <v>16.326750000000001</v>
      </c>
      <c r="BB46" s="341">
        <v>41.058770000000003</v>
      </c>
      <c r="BC46" s="341">
        <v>114.1215</v>
      </c>
      <c r="BD46" s="341">
        <v>274.17259999999999</v>
      </c>
      <c r="BE46" s="341">
        <v>388.09690000000001</v>
      </c>
      <c r="BF46" s="341">
        <v>339.14249999999998</v>
      </c>
      <c r="BG46" s="341">
        <v>203.06819999999999</v>
      </c>
      <c r="BH46" s="341">
        <v>65.572389999999999</v>
      </c>
      <c r="BI46" s="341">
        <v>10.34882</v>
      </c>
      <c r="BJ46" s="341">
        <v>0</v>
      </c>
      <c r="BK46" s="341">
        <v>0.94335230000000003</v>
      </c>
      <c r="BL46" s="341">
        <v>4.0654440000000003</v>
      </c>
      <c r="BM46" s="341">
        <v>17.318840000000002</v>
      </c>
      <c r="BN46" s="341">
        <v>41.856850000000001</v>
      </c>
      <c r="BO46" s="341">
        <v>111.649</v>
      </c>
      <c r="BP46" s="341">
        <v>268.95350000000002</v>
      </c>
      <c r="BQ46" s="341">
        <v>385.09829999999999</v>
      </c>
      <c r="BR46" s="341">
        <v>344.70949999999999</v>
      </c>
      <c r="BS46" s="341">
        <v>209.61240000000001</v>
      </c>
      <c r="BT46" s="341">
        <v>68.151300000000006</v>
      </c>
      <c r="BU46" s="341">
        <v>10.1759</v>
      </c>
      <c r="BV46" s="341">
        <v>2.9035499999999999E-2</v>
      </c>
    </row>
    <row r="47" spans="1:74" ht="11.1" customHeight="1" x14ac:dyDescent="0.2">
      <c r="A47" s="9" t="s">
        <v>167</v>
      </c>
      <c r="B47" s="212" t="s">
        <v>596</v>
      </c>
      <c r="C47" s="257">
        <v>8.3469881658999991</v>
      </c>
      <c r="D47" s="257">
        <v>6.5270235123000004</v>
      </c>
      <c r="E47" s="257">
        <v>11.085228293</v>
      </c>
      <c r="F47" s="257">
        <v>14.968737444</v>
      </c>
      <c r="G47" s="257">
        <v>42.579095920999997</v>
      </c>
      <c r="H47" s="257">
        <v>101.58677056000001</v>
      </c>
      <c r="I47" s="257">
        <v>239.12569103999999</v>
      </c>
      <c r="J47" s="257">
        <v>210.29050305999999</v>
      </c>
      <c r="K47" s="257">
        <v>138.96643818999999</v>
      </c>
      <c r="L47" s="257">
        <v>38.517744024999999</v>
      </c>
      <c r="M47" s="257">
        <v>13.547222214</v>
      </c>
      <c r="N47" s="257">
        <v>8.3209027939000002</v>
      </c>
      <c r="O47" s="257">
        <v>8.6747241932999994</v>
      </c>
      <c r="P47" s="257">
        <v>6.6263882694999996</v>
      </c>
      <c r="Q47" s="257">
        <v>11.172428517</v>
      </c>
      <c r="R47" s="257">
        <v>15.131537383</v>
      </c>
      <c r="S47" s="257">
        <v>44.393395144000003</v>
      </c>
      <c r="T47" s="257">
        <v>99.725391990000006</v>
      </c>
      <c r="U47" s="257">
        <v>234.65312899</v>
      </c>
      <c r="V47" s="257">
        <v>220.12480363</v>
      </c>
      <c r="W47" s="257">
        <v>143.49332297999999</v>
      </c>
      <c r="X47" s="257">
        <v>41.543652047999998</v>
      </c>
      <c r="Y47" s="257">
        <v>13.436027343999999</v>
      </c>
      <c r="Z47" s="257">
        <v>8.3235029375000007</v>
      </c>
      <c r="AA47" s="257">
        <v>7.8988759537000002</v>
      </c>
      <c r="AB47" s="257">
        <v>6.6688855625999999</v>
      </c>
      <c r="AC47" s="257">
        <v>11.288707233</v>
      </c>
      <c r="AD47" s="257">
        <v>16.649628261</v>
      </c>
      <c r="AE47" s="257">
        <v>46.462977451</v>
      </c>
      <c r="AF47" s="257">
        <v>102.73415146000001</v>
      </c>
      <c r="AG47" s="257">
        <v>231.96134674000001</v>
      </c>
      <c r="AH47" s="257">
        <v>217.23561024</v>
      </c>
      <c r="AI47" s="257">
        <v>139.74500094000001</v>
      </c>
      <c r="AJ47" s="257">
        <v>35.988146340999997</v>
      </c>
      <c r="AK47" s="257">
        <v>13.725157864</v>
      </c>
      <c r="AL47" s="257">
        <v>8.3363163204999999</v>
      </c>
      <c r="AM47" s="257">
        <v>8.5891176710000003</v>
      </c>
      <c r="AN47" s="257">
        <v>6.8078401897000003</v>
      </c>
      <c r="AO47" s="257">
        <v>10.530689134999999</v>
      </c>
      <c r="AP47" s="257">
        <v>16.955172364999999</v>
      </c>
      <c r="AQ47" s="257">
        <v>48.285991117000002</v>
      </c>
      <c r="AR47" s="257">
        <v>104.98186497</v>
      </c>
      <c r="AS47" s="257">
        <v>237.14473771999999</v>
      </c>
      <c r="AT47" s="257">
        <v>219.09028314</v>
      </c>
      <c r="AU47" s="257">
        <v>145.25479240000001</v>
      </c>
      <c r="AV47" s="257">
        <v>42.205171925000002</v>
      </c>
      <c r="AW47" s="257">
        <v>14.601262021</v>
      </c>
      <c r="AX47" s="257">
        <v>8.2480427182000007</v>
      </c>
      <c r="AY47" s="257">
        <v>9.0145666209000002</v>
      </c>
      <c r="AZ47" s="257">
        <v>7.5790807244999998</v>
      </c>
      <c r="BA47" s="341">
        <v>12.46782</v>
      </c>
      <c r="BB47" s="341">
        <v>17.726410000000001</v>
      </c>
      <c r="BC47" s="341">
        <v>46.378880000000002</v>
      </c>
      <c r="BD47" s="341">
        <v>116.0873</v>
      </c>
      <c r="BE47" s="341">
        <v>233.65880000000001</v>
      </c>
      <c r="BF47" s="341">
        <v>222.37270000000001</v>
      </c>
      <c r="BG47" s="341">
        <v>156.90790000000001</v>
      </c>
      <c r="BH47" s="341">
        <v>49.372970000000002</v>
      </c>
      <c r="BI47" s="341">
        <v>14.257759999999999</v>
      </c>
      <c r="BJ47" s="341">
        <v>8.5587590000000002</v>
      </c>
      <c r="BK47" s="341">
        <v>8.987698</v>
      </c>
      <c r="BL47" s="341">
        <v>7.6959600000000004</v>
      </c>
      <c r="BM47" s="341">
        <v>13.09953</v>
      </c>
      <c r="BN47" s="341">
        <v>19.312069999999999</v>
      </c>
      <c r="BO47" s="341">
        <v>47.143059999999998</v>
      </c>
      <c r="BP47" s="341">
        <v>111.81</v>
      </c>
      <c r="BQ47" s="341">
        <v>223.88900000000001</v>
      </c>
      <c r="BR47" s="341">
        <v>226.01349999999999</v>
      </c>
      <c r="BS47" s="341">
        <v>159.03370000000001</v>
      </c>
      <c r="BT47" s="341">
        <v>52.040410000000001</v>
      </c>
      <c r="BU47" s="341">
        <v>14.07094</v>
      </c>
      <c r="BV47" s="341">
        <v>8.515784</v>
      </c>
    </row>
    <row r="48" spans="1:74" ht="11.1" customHeight="1" x14ac:dyDescent="0.2">
      <c r="A48" s="9" t="s">
        <v>168</v>
      </c>
      <c r="B48" s="213" t="s">
        <v>625</v>
      </c>
      <c r="C48" s="255">
        <v>8.5969656083999997</v>
      </c>
      <c r="D48" s="255">
        <v>7.9125072014000004</v>
      </c>
      <c r="E48" s="255">
        <v>21.226963031</v>
      </c>
      <c r="F48" s="255">
        <v>37.029885035</v>
      </c>
      <c r="G48" s="255">
        <v>108.81859434</v>
      </c>
      <c r="H48" s="255">
        <v>235.35642060000001</v>
      </c>
      <c r="I48" s="255">
        <v>343.55032504000002</v>
      </c>
      <c r="J48" s="255">
        <v>322.44756462999999</v>
      </c>
      <c r="K48" s="255">
        <v>175.69842561999999</v>
      </c>
      <c r="L48" s="255">
        <v>57.547861873000002</v>
      </c>
      <c r="M48" s="255">
        <v>17.311054810000002</v>
      </c>
      <c r="N48" s="255">
        <v>8.1994049579000006</v>
      </c>
      <c r="O48" s="255">
        <v>8.8249550387000006</v>
      </c>
      <c r="P48" s="255">
        <v>8.5539232611999996</v>
      </c>
      <c r="Q48" s="255">
        <v>24.292112908</v>
      </c>
      <c r="R48" s="255">
        <v>36.680739754000001</v>
      </c>
      <c r="S48" s="255">
        <v>115.33202872</v>
      </c>
      <c r="T48" s="255">
        <v>235.11702772999999</v>
      </c>
      <c r="U48" s="255">
        <v>347.54321877000001</v>
      </c>
      <c r="V48" s="255">
        <v>323.11652225</v>
      </c>
      <c r="W48" s="255">
        <v>173.64141799999999</v>
      </c>
      <c r="X48" s="255">
        <v>57.465357242000003</v>
      </c>
      <c r="Y48" s="255">
        <v>17.528735037000001</v>
      </c>
      <c r="Z48" s="255">
        <v>8.7136625330000008</v>
      </c>
      <c r="AA48" s="255">
        <v>9.8074450088000003</v>
      </c>
      <c r="AB48" s="255">
        <v>8.7748461986000006</v>
      </c>
      <c r="AC48" s="255">
        <v>22.899613556999999</v>
      </c>
      <c r="AD48" s="255">
        <v>37.013487726000001</v>
      </c>
      <c r="AE48" s="255">
        <v>114.51219713</v>
      </c>
      <c r="AF48" s="255">
        <v>241.40037161000001</v>
      </c>
      <c r="AG48" s="255">
        <v>348.32408798</v>
      </c>
      <c r="AH48" s="255">
        <v>318.49931931999998</v>
      </c>
      <c r="AI48" s="255">
        <v>176.15817729</v>
      </c>
      <c r="AJ48" s="255">
        <v>56.681772293999998</v>
      </c>
      <c r="AK48" s="255">
        <v>17.038660096000001</v>
      </c>
      <c r="AL48" s="255">
        <v>9.5373773388000007</v>
      </c>
      <c r="AM48" s="255">
        <v>9.7659497877000003</v>
      </c>
      <c r="AN48" s="255">
        <v>9.2096197760000003</v>
      </c>
      <c r="AO48" s="255">
        <v>21.498996708</v>
      </c>
      <c r="AP48" s="255">
        <v>37.879170027999997</v>
      </c>
      <c r="AQ48" s="255">
        <v>112.34858689000001</v>
      </c>
      <c r="AR48" s="255">
        <v>245.40591209999999</v>
      </c>
      <c r="AS48" s="255">
        <v>348.95007571999997</v>
      </c>
      <c r="AT48" s="255">
        <v>322.88519437999997</v>
      </c>
      <c r="AU48" s="255">
        <v>177.31825494</v>
      </c>
      <c r="AV48" s="255">
        <v>57.259579518999999</v>
      </c>
      <c r="AW48" s="255">
        <v>16.244601118999999</v>
      </c>
      <c r="AX48" s="255">
        <v>9.9687334898</v>
      </c>
      <c r="AY48" s="255">
        <v>9.5572237491000003</v>
      </c>
      <c r="AZ48" s="255">
        <v>9.0379809710999996</v>
      </c>
      <c r="BA48" s="342">
        <v>23.07217</v>
      </c>
      <c r="BB48" s="342">
        <v>40.655920000000002</v>
      </c>
      <c r="BC48" s="342">
        <v>116.5791</v>
      </c>
      <c r="BD48" s="342">
        <v>246.45419999999999</v>
      </c>
      <c r="BE48" s="342">
        <v>346.16809999999998</v>
      </c>
      <c r="BF48" s="342">
        <v>319.88459999999998</v>
      </c>
      <c r="BG48" s="342">
        <v>178.75980000000001</v>
      </c>
      <c r="BH48" s="342">
        <v>59.425980000000003</v>
      </c>
      <c r="BI48" s="342">
        <v>17.079229999999999</v>
      </c>
      <c r="BJ48" s="342">
        <v>12.01782</v>
      </c>
      <c r="BK48" s="342">
        <v>8.8284870000000009</v>
      </c>
      <c r="BL48" s="342">
        <v>9.3913069999999994</v>
      </c>
      <c r="BM48" s="342">
        <v>22.9876</v>
      </c>
      <c r="BN48" s="342">
        <v>38.947940000000003</v>
      </c>
      <c r="BO48" s="342">
        <v>117.71510000000001</v>
      </c>
      <c r="BP48" s="342">
        <v>247.52539999999999</v>
      </c>
      <c r="BQ48" s="342">
        <v>343.54379999999998</v>
      </c>
      <c r="BR48" s="342">
        <v>319.90469999999999</v>
      </c>
      <c r="BS48" s="342">
        <v>183.45599999999999</v>
      </c>
      <c r="BT48" s="342">
        <v>61.432969999999997</v>
      </c>
      <c r="BU48" s="342">
        <v>17.6281</v>
      </c>
      <c r="BV48" s="342">
        <v>11.68924</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27" t="s">
        <v>1044</v>
      </c>
      <c r="C50" s="756"/>
      <c r="D50" s="756"/>
      <c r="E50" s="756"/>
      <c r="F50" s="756"/>
      <c r="G50" s="756"/>
      <c r="H50" s="756"/>
      <c r="I50" s="756"/>
      <c r="J50" s="756"/>
      <c r="K50" s="756"/>
      <c r="L50" s="756"/>
      <c r="M50" s="756"/>
      <c r="N50" s="756"/>
      <c r="O50" s="756"/>
      <c r="P50" s="756"/>
      <c r="Q50" s="756"/>
      <c r="AY50" s="506"/>
      <c r="AZ50" s="506"/>
      <c r="BA50" s="506"/>
      <c r="BB50" s="506"/>
      <c r="BC50" s="506"/>
      <c r="BD50" s="506"/>
      <c r="BE50" s="506"/>
      <c r="BF50" s="737"/>
      <c r="BG50" s="506"/>
      <c r="BH50" s="506"/>
      <c r="BI50" s="506"/>
      <c r="BJ50" s="506"/>
    </row>
    <row r="51" spans="1:74" s="472" customFormat="1" ht="12" customHeight="1" x14ac:dyDescent="0.2">
      <c r="A51" s="469"/>
      <c r="B51" s="777" t="s">
        <v>177</v>
      </c>
      <c r="C51" s="777"/>
      <c r="D51" s="777"/>
      <c r="E51" s="777"/>
      <c r="F51" s="777"/>
      <c r="G51" s="777"/>
      <c r="H51" s="777"/>
      <c r="I51" s="777"/>
      <c r="J51" s="777"/>
      <c r="K51" s="777"/>
      <c r="L51" s="777"/>
      <c r="M51" s="777"/>
      <c r="N51" s="777"/>
      <c r="O51" s="777"/>
      <c r="P51" s="777"/>
      <c r="Q51" s="777"/>
      <c r="AY51" s="507"/>
      <c r="AZ51" s="507"/>
      <c r="BA51" s="507"/>
      <c r="BB51" s="507"/>
      <c r="BC51" s="507"/>
      <c r="BD51" s="507"/>
      <c r="BE51" s="507"/>
      <c r="BF51" s="738"/>
      <c r="BG51" s="507"/>
      <c r="BH51" s="507"/>
      <c r="BI51" s="507"/>
      <c r="BJ51" s="507"/>
    </row>
    <row r="52" spans="1:74" s="472" customFormat="1" ht="12" customHeight="1" x14ac:dyDescent="0.2">
      <c r="A52" s="473"/>
      <c r="B52" s="828" t="s">
        <v>178</v>
      </c>
      <c r="C52" s="778"/>
      <c r="D52" s="778"/>
      <c r="E52" s="778"/>
      <c r="F52" s="778"/>
      <c r="G52" s="778"/>
      <c r="H52" s="778"/>
      <c r="I52" s="778"/>
      <c r="J52" s="778"/>
      <c r="K52" s="778"/>
      <c r="L52" s="778"/>
      <c r="M52" s="778"/>
      <c r="N52" s="778"/>
      <c r="O52" s="778"/>
      <c r="P52" s="778"/>
      <c r="Q52" s="774"/>
      <c r="AY52" s="507"/>
      <c r="AZ52" s="507"/>
      <c r="BA52" s="507"/>
      <c r="BB52" s="507"/>
      <c r="BC52" s="507"/>
      <c r="BD52" s="507"/>
      <c r="BE52" s="507"/>
      <c r="BF52" s="738"/>
      <c r="BG52" s="507"/>
      <c r="BH52" s="507"/>
      <c r="BI52" s="507"/>
      <c r="BJ52" s="507"/>
    </row>
    <row r="53" spans="1:74" s="472" customFormat="1" ht="12" customHeight="1" x14ac:dyDescent="0.2">
      <c r="A53" s="473"/>
      <c r="B53" s="828" t="s">
        <v>173</v>
      </c>
      <c r="C53" s="778"/>
      <c r="D53" s="778"/>
      <c r="E53" s="778"/>
      <c r="F53" s="778"/>
      <c r="G53" s="778"/>
      <c r="H53" s="778"/>
      <c r="I53" s="778"/>
      <c r="J53" s="778"/>
      <c r="K53" s="778"/>
      <c r="L53" s="778"/>
      <c r="M53" s="778"/>
      <c r="N53" s="778"/>
      <c r="O53" s="778"/>
      <c r="P53" s="778"/>
      <c r="Q53" s="774"/>
      <c r="AY53" s="507"/>
      <c r="AZ53" s="507"/>
      <c r="BA53" s="507"/>
      <c r="BB53" s="507"/>
      <c r="BC53" s="507"/>
      <c r="BD53" s="507"/>
      <c r="BE53" s="507"/>
      <c r="BF53" s="738"/>
      <c r="BG53" s="507"/>
      <c r="BH53" s="507"/>
      <c r="BI53" s="507"/>
      <c r="BJ53" s="507"/>
    </row>
    <row r="54" spans="1:74" s="472" customFormat="1" ht="12" customHeight="1" x14ac:dyDescent="0.2">
      <c r="A54" s="473"/>
      <c r="B54" s="828" t="s">
        <v>496</v>
      </c>
      <c r="C54" s="778"/>
      <c r="D54" s="778"/>
      <c r="E54" s="778"/>
      <c r="F54" s="778"/>
      <c r="G54" s="778"/>
      <c r="H54" s="778"/>
      <c r="I54" s="778"/>
      <c r="J54" s="778"/>
      <c r="K54" s="778"/>
      <c r="L54" s="778"/>
      <c r="M54" s="778"/>
      <c r="N54" s="778"/>
      <c r="O54" s="778"/>
      <c r="P54" s="778"/>
      <c r="Q54" s="774"/>
      <c r="AY54" s="507"/>
      <c r="AZ54" s="507"/>
      <c r="BA54" s="507"/>
      <c r="BB54" s="507"/>
      <c r="BC54" s="507"/>
      <c r="BD54" s="507"/>
      <c r="BE54" s="507"/>
      <c r="BF54" s="738"/>
      <c r="BG54" s="507"/>
      <c r="BH54" s="507"/>
      <c r="BI54" s="507"/>
      <c r="BJ54" s="507"/>
    </row>
    <row r="55" spans="1:74" s="474" customFormat="1" ht="12" customHeight="1" x14ac:dyDescent="0.2">
      <c r="A55" s="473"/>
      <c r="B55" s="828" t="s">
        <v>174</v>
      </c>
      <c r="C55" s="778"/>
      <c r="D55" s="778"/>
      <c r="E55" s="778"/>
      <c r="F55" s="778"/>
      <c r="G55" s="778"/>
      <c r="H55" s="778"/>
      <c r="I55" s="778"/>
      <c r="J55" s="778"/>
      <c r="K55" s="778"/>
      <c r="L55" s="778"/>
      <c r="M55" s="778"/>
      <c r="N55" s="778"/>
      <c r="O55" s="778"/>
      <c r="P55" s="778"/>
      <c r="Q55" s="774"/>
      <c r="AY55" s="508"/>
      <c r="AZ55" s="508"/>
      <c r="BA55" s="508"/>
      <c r="BB55" s="508"/>
      <c r="BC55" s="508"/>
      <c r="BD55" s="508"/>
      <c r="BE55" s="508"/>
      <c r="BF55" s="739"/>
      <c r="BG55" s="508"/>
      <c r="BH55" s="508"/>
      <c r="BI55" s="508"/>
      <c r="BJ55" s="508"/>
    </row>
    <row r="56" spans="1:74" s="474" customFormat="1" ht="12" customHeight="1" x14ac:dyDescent="0.2">
      <c r="A56" s="473"/>
      <c r="B56" s="777" t="s">
        <v>175</v>
      </c>
      <c r="C56" s="778"/>
      <c r="D56" s="778"/>
      <c r="E56" s="778"/>
      <c r="F56" s="778"/>
      <c r="G56" s="778"/>
      <c r="H56" s="778"/>
      <c r="I56" s="778"/>
      <c r="J56" s="778"/>
      <c r="K56" s="778"/>
      <c r="L56" s="778"/>
      <c r="M56" s="778"/>
      <c r="N56" s="778"/>
      <c r="O56" s="778"/>
      <c r="P56" s="778"/>
      <c r="Q56" s="774"/>
      <c r="AY56" s="508"/>
      <c r="AZ56" s="508"/>
      <c r="BA56" s="508"/>
      <c r="BB56" s="508"/>
      <c r="BC56" s="508"/>
      <c r="BD56" s="508"/>
      <c r="BE56" s="508"/>
      <c r="BF56" s="739"/>
      <c r="BG56" s="508"/>
      <c r="BH56" s="508"/>
      <c r="BI56" s="508"/>
      <c r="BJ56" s="508"/>
    </row>
    <row r="57" spans="1:74" s="474" customFormat="1" ht="12" customHeight="1" x14ac:dyDescent="0.2">
      <c r="A57" s="436"/>
      <c r="B57" s="786" t="s">
        <v>176</v>
      </c>
      <c r="C57" s="774"/>
      <c r="D57" s="774"/>
      <c r="E57" s="774"/>
      <c r="F57" s="774"/>
      <c r="G57" s="774"/>
      <c r="H57" s="774"/>
      <c r="I57" s="774"/>
      <c r="J57" s="774"/>
      <c r="K57" s="774"/>
      <c r="L57" s="774"/>
      <c r="M57" s="774"/>
      <c r="N57" s="774"/>
      <c r="O57" s="774"/>
      <c r="P57" s="774"/>
      <c r="Q57" s="774"/>
      <c r="AY57" s="508"/>
      <c r="AZ57" s="508"/>
      <c r="BA57" s="508"/>
      <c r="BB57" s="508"/>
      <c r="BC57" s="508"/>
      <c r="BD57" s="508"/>
      <c r="BE57" s="508"/>
      <c r="BF57" s="739"/>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U5" transitionEvaluation="1" transitionEntry="1" codeName="Sheet3">
    <pageSetUpPr fitToPage="1"/>
  </sheetPr>
  <dimension ref="A1:BV144"/>
  <sheetViews>
    <sheetView showGridLines="0" workbookViewId="0">
      <pane xSplit="2" ySplit="4" topLeftCell="AU5" activePane="bottomRight" state="frozen"/>
      <selection pane="topRight" activeCell="C1" sqref="C1"/>
      <selection pane="bottomLeft" activeCell="A5" sqref="A5"/>
      <selection pane="bottomRight" activeCell="B1" sqref="B1:AL1"/>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6" customWidth="1"/>
    <col min="59" max="62" width="6.5703125" style="337" customWidth="1"/>
    <col min="63" max="74" width="6.5703125" style="12" customWidth="1"/>
    <col min="75" max="16384" width="9.5703125" style="12"/>
  </cols>
  <sheetData>
    <row r="1" spans="1:74" s="11" customFormat="1" ht="12.75" x14ac:dyDescent="0.2">
      <c r="A1" s="765" t="s">
        <v>1023</v>
      </c>
      <c r="B1" s="769" t="s">
        <v>251</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Y1" s="496"/>
      <c r="AZ1" s="496"/>
      <c r="BA1" s="496"/>
      <c r="BB1" s="496"/>
      <c r="BC1" s="496"/>
      <c r="BD1" s="496"/>
      <c r="BE1" s="496"/>
      <c r="BF1" s="660"/>
      <c r="BG1" s="496"/>
      <c r="BH1" s="496"/>
      <c r="BI1" s="496"/>
      <c r="BJ1" s="496"/>
    </row>
    <row r="2" spans="1:74" s="13" customFormat="1" ht="12.75" x14ac:dyDescent="0.2">
      <c r="A2" s="766"/>
      <c r="B2" s="542" t="str">
        <f>"U.S. Energy Information Administration  |  Short-Term Energy Outlook  - "&amp;Dates!D1</f>
        <v>U.S. Energy Information Administration  |  Short-Term Energy Outlook  - March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19"/>
      <c r="B5" s="20" t="s">
        <v>1016</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1267</v>
      </c>
      <c r="BN6" s="430"/>
      <c r="BO6" s="430"/>
      <c r="BP6" s="430"/>
      <c r="BQ6" s="430"/>
      <c r="BR6" s="430"/>
      <c r="BS6" s="430"/>
      <c r="BT6" s="430"/>
      <c r="BU6" s="430"/>
      <c r="BV6" s="430"/>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4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 customHeight="1" x14ac:dyDescent="0.2">
      <c r="A8" s="19" t="s">
        <v>657</v>
      </c>
      <c r="B8" s="23" t="s">
        <v>98</v>
      </c>
      <c r="C8" s="216">
        <v>6.1405750000000001</v>
      </c>
      <c r="D8" s="216">
        <v>6.2403269999999997</v>
      </c>
      <c r="E8" s="216">
        <v>6.2235259999999997</v>
      </c>
      <c r="F8" s="216">
        <v>6.2447299999999997</v>
      </c>
      <c r="G8" s="216">
        <v>6.3013300000000001</v>
      </c>
      <c r="H8" s="216">
        <v>6.2594440000000002</v>
      </c>
      <c r="I8" s="216">
        <v>6.4178990000000002</v>
      </c>
      <c r="J8" s="216">
        <v>6.2871579999999998</v>
      </c>
      <c r="K8" s="216">
        <v>6.5561100000000003</v>
      </c>
      <c r="L8" s="216">
        <v>6.9317130000000002</v>
      </c>
      <c r="M8" s="216">
        <v>7.0175200000000002</v>
      </c>
      <c r="N8" s="216">
        <v>7.0787719999999998</v>
      </c>
      <c r="O8" s="216">
        <v>7.0778720000000002</v>
      </c>
      <c r="P8" s="216">
        <v>7.0951599999999999</v>
      </c>
      <c r="Q8" s="216">
        <v>7.1608409999999996</v>
      </c>
      <c r="R8" s="216">
        <v>7.375343</v>
      </c>
      <c r="S8" s="216">
        <v>7.3011109999999997</v>
      </c>
      <c r="T8" s="216">
        <v>7.2636019999999997</v>
      </c>
      <c r="U8" s="216">
        <v>7.4533899999999997</v>
      </c>
      <c r="V8" s="216">
        <v>7.5024449999999998</v>
      </c>
      <c r="W8" s="216">
        <v>7.7274209999999997</v>
      </c>
      <c r="X8" s="216">
        <v>7.7021959999999998</v>
      </c>
      <c r="Y8" s="216">
        <v>7.8972740000000003</v>
      </c>
      <c r="Z8" s="216">
        <v>7.8733700000000004</v>
      </c>
      <c r="AA8" s="216">
        <v>7.9977340000000003</v>
      </c>
      <c r="AB8" s="216">
        <v>8.0873640000000009</v>
      </c>
      <c r="AC8" s="216">
        <v>8.2439499999999999</v>
      </c>
      <c r="AD8" s="216">
        <v>8.5675779999999992</v>
      </c>
      <c r="AE8" s="216">
        <v>8.5773259999999993</v>
      </c>
      <c r="AF8" s="216">
        <v>8.6782579999999996</v>
      </c>
      <c r="AG8" s="216">
        <v>8.7544740000000001</v>
      </c>
      <c r="AH8" s="216">
        <v>8.834657</v>
      </c>
      <c r="AI8" s="216">
        <v>8.9591429999999992</v>
      </c>
      <c r="AJ8" s="216">
        <v>9.1288269999999994</v>
      </c>
      <c r="AK8" s="216">
        <v>9.2011959999999995</v>
      </c>
      <c r="AL8" s="216">
        <v>9.4283160000000006</v>
      </c>
      <c r="AM8" s="216">
        <v>9.3406509999999994</v>
      </c>
      <c r="AN8" s="216">
        <v>9.4505289999999995</v>
      </c>
      <c r="AO8" s="216">
        <v>9.647869</v>
      </c>
      <c r="AP8" s="216">
        <v>9.6943350000000006</v>
      </c>
      <c r="AQ8" s="216">
        <v>9.4788700000000006</v>
      </c>
      <c r="AR8" s="216">
        <v>9.3150940000000002</v>
      </c>
      <c r="AS8" s="216">
        <v>9.4327419999999993</v>
      </c>
      <c r="AT8" s="216">
        <v>9.4074419999999996</v>
      </c>
      <c r="AU8" s="216">
        <v>9.4520520000000001</v>
      </c>
      <c r="AV8" s="216">
        <v>9.3770209999999992</v>
      </c>
      <c r="AW8" s="216">
        <v>9.3050870000000003</v>
      </c>
      <c r="AX8" s="216">
        <v>9.2623569999999997</v>
      </c>
      <c r="AY8" s="216">
        <v>9.1957923349000001</v>
      </c>
      <c r="AZ8" s="216">
        <v>9.1115865903</v>
      </c>
      <c r="BA8" s="327">
        <v>9.0573770000000007</v>
      </c>
      <c r="BB8" s="327">
        <v>8.9896030000000007</v>
      </c>
      <c r="BC8" s="327">
        <v>8.8600589999999997</v>
      </c>
      <c r="BD8" s="327">
        <v>8.6983470000000001</v>
      </c>
      <c r="BE8" s="327">
        <v>8.586805</v>
      </c>
      <c r="BF8" s="327">
        <v>8.3366919999999993</v>
      </c>
      <c r="BG8" s="327">
        <v>8.2075019999999999</v>
      </c>
      <c r="BH8" s="327">
        <v>8.2799510000000005</v>
      </c>
      <c r="BI8" s="327">
        <v>8.3353710000000003</v>
      </c>
      <c r="BJ8" s="327">
        <v>8.3376319999999993</v>
      </c>
      <c r="BK8" s="327">
        <v>8.3023150000000001</v>
      </c>
      <c r="BL8" s="327">
        <v>8.2731919999999999</v>
      </c>
      <c r="BM8" s="327">
        <v>8.2751819999999991</v>
      </c>
      <c r="BN8" s="327">
        <v>8.2750800000000009</v>
      </c>
      <c r="BO8" s="327">
        <v>8.2130360000000007</v>
      </c>
      <c r="BP8" s="327">
        <v>8.1464800000000004</v>
      </c>
      <c r="BQ8" s="327">
        <v>8.1519290000000009</v>
      </c>
      <c r="BR8" s="327">
        <v>8.0107560000000007</v>
      </c>
      <c r="BS8" s="327">
        <v>7.9505509999999999</v>
      </c>
      <c r="BT8" s="327">
        <v>8.1119050000000001</v>
      </c>
      <c r="BU8" s="327">
        <v>8.2470110000000005</v>
      </c>
      <c r="BV8" s="327">
        <v>8.2879229999999993</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327"/>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688</v>
      </c>
      <c r="B11" s="23" t="s">
        <v>103</v>
      </c>
      <c r="C11" s="216">
        <v>66.008645161000004</v>
      </c>
      <c r="D11" s="216">
        <v>64.717724137999994</v>
      </c>
      <c r="E11" s="216">
        <v>64.965935483999999</v>
      </c>
      <c r="F11" s="216">
        <v>64.781233333000003</v>
      </c>
      <c r="G11" s="216">
        <v>65.047903226000003</v>
      </c>
      <c r="H11" s="216">
        <v>64.635166666999993</v>
      </c>
      <c r="I11" s="216">
        <v>66.305645161000001</v>
      </c>
      <c r="J11" s="216">
        <v>65.979290323000001</v>
      </c>
      <c r="K11" s="216">
        <v>66.358199999999997</v>
      </c>
      <c r="L11" s="216">
        <v>66.501580645000004</v>
      </c>
      <c r="M11" s="216">
        <v>66.597233333000005</v>
      </c>
      <c r="N11" s="216">
        <v>66.006838709999997</v>
      </c>
      <c r="O11" s="216">
        <v>65.258419355000001</v>
      </c>
      <c r="P11" s="216">
        <v>65.448607143000004</v>
      </c>
      <c r="Q11" s="216">
        <v>65.272354839000002</v>
      </c>
      <c r="R11" s="216">
        <v>66.115033333</v>
      </c>
      <c r="S11" s="216">
        <v>65.889129032</v>
      </c>
      <c r="T11" s="216">
        <v>65.792133332999995</v>
      </c>
      <c r="U11" s="216">
        <v>67.091290322999996</v>
      </c>
      <c r="V11" s="216">
        <v>66.946903226000003</v>
      </c>
      <c r="W11" s="216">
        <v>66.772833332999994</v>
      </c>
      <c r="X11" s="216">
        <v>66.975064516000003</v>
      </c>
      <c r="Y11" s="216">
        <v>67.661133332999995</v>
      </c>
      <c r="Z11" s="216">
        <v>66.525677419000004</v>
      </c>
      <c r="AA11" s="216">
        <v>67.072483871000003</v>
      </c>
      <c r="AB11" s="216">
        <v>67.305214285999995</v>
      </c>
      <c r="AC11" s="216">
        <v>68.194516128999993</v>
      </c>
      <c r="AD11" s="216">
        <v>69.219866667000005</v>
      </c>
      <c r="AE11" s="216">
        <v>69.827645161000007</v>
      </c>
      <c r="AF11" s="216">
        <v>70.131766666999994</v>
      </c>
      <c r="AG11" s="216">
        <v>71.116451612999995</v>
      </c>
      <c r="AH11" s="216">
        <v>71.596064515999998</v>
      </c>
      <c r="AI11" s="216">
        <v>72.0595</v>
      </c>
      <c r="AJ11" s="216">
        <v>72.744870968000001</v>
      </c>
      <c r="AK11" s="216">
        <v>72.951966666999994</v>
      </c>
      <c r="AL11" s="216">
        <v>73.417354838999998</v>
      </c>
      <c r="AM11" s="216">
        <v>73.081870968000004</v>
      </c>
      <c r="AN11" s="216">
        <v>73.556035714000004</v>
      </c>
      <c r="AO11" s="216">
        <v>74.087322580999995</v>
      </c>
      <c r="AP11" s="216">
        <v>74.526233332999993</v>
      </c>
      <c r="AQ11" s="216">
        <v>73.786516129000006</v>
      </c>
      <c r="AR11" s="216">
        <v>74.302466667000004</v>
      </c>
      <c r="AS11" s="216">
        <v>74.632935484000001</v>
      </c>
      <c r="AT11" s="216">
        <v>75.020806452000002</v>
      </c>
      <c r="AU11" s="216">
        <v>75.423633332999998</v>
      </c>
      <c r="AV11" s="216">
        <v>74.291645161000005</v>
      </c>
      <c r="AW11" s="216">
        <v>74.096800000000002</v>
      </c>
      <c r="AX11" s="216">
        <v>73.852645160999998</v>
      </c>
      <c r="AY11" s="216">
        <v>74.404039999999995</v>
      </c>
      <c r="AZ11" s="216">
        <v>74.709900000000005</v>
      </c>
      <c r="BA11" s="327">
        <v>74.507099999999994</v>
      </c>
      <c r="BB11" s="327">
        <v>74.660129999999995</v>
      </c>
      <c r="BC11" s="327">
        <v>74.614270000000005</v>
      </c>
      <c r="BD11" s="327">
        <v>74.403329999999997</v>
      </c>
      <c r="BE11" s="327">
        <v>74.399630000000002</v>
      </c>
      <c r="BF11" s="327">
        <v>74.505920000000003</v>
      </c>
      <c r="BG11" s="327">
        <v>74.811970000000002</v>
      </c>
      <c r="BH11" s="327">
        <v>74.896479999999997</v>
      </c>
      <c r="BI11" s="327">
        <v>75.27073</v>
      </c>
      <c r="BJ11" s="327">
        <v>75.479579999999999</v>
      </c>
      <c r="BK11" s="327">
        <v>75.541510000000002</v>
      </c>
      <c r="BL11" s="327">
        <v>75.995310000000003</v>
      </c>
      <c r="BM11" s="327">
        <v>75.972539999999995</v>
      </c>
      <c r="BN11" s="327">
        <v>76.134379999999993</v>
      </c>
      <c r="BO11" s="327">
        <v>76.079750000000004</v>
      </c>
      <c r="BP11" s="327">
        <v>76.008669999999995</v>
      </c>
      <c r="BQ11" s="327">
        <v>76.111959999999996</v>
      </c>
      <c r="BR11" s="327">
        <v>76.224990000000005</v>
      </c>
      <c r="BS11" s="327">
        <v>76.527749999999997</v>
      </c>
      <c r="BT11" s="327">
        <v>76.613650000000007</v>
      </c>
      <c r="BU11" s="327">
        <v>77.101280000000003</v>
      </c>
      <c r="BV11" s="327">
        <v>77.290149999999997</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1014</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216</v>
      </c>
      <c r="B14" s="23" t="s">
        <v>1032</v>
      </c>
      <c r="C14" s="68">
        <v>95.101634000000004</v>
      </c>
      <c r="D14" s="68">
        <v>85.913982000000004</v>
      </c>
      <c r="E14" s="68">
        <v>85.849259000000004</v>
      </c>
      <c r="F14" s="68">
        <v>77.514076000000003</v>
      </c>
      <c r="G14" s="68">
        <v>81.716712999999999</v>
      </c>
      <c r="H14" s="68">
        <v>81.816274000000007</v>
      </c>
      <c r="I14" s="68">
        <v>86.320751999999999</v>
      </c>
      <c r="J14" s="68">
        <v>90.816376000000005</v>
      </c>
      <c r="K14" s="68">
        <v>81.818464000000006</v>
      </c>
      <c r="L14" s="68">
        <v>85.238606000000004</v>
      </c>
      <c r="M14" s="68">
        <v>84.147063000000003</v>
      </c>
      <c r="N14" s="68">
        <v>80.205219</v>
      </c>
      <c r="O14" s="68">
        <v>82.712567000000007</v>
      </c>
      <c r="P14" s="68">
        <v>77.586061999999998</v>
      </c>
      <c r="Q14" s="68">
        <v>84.567981000000003</v>
      </c>
      <c r="R14" s="68">
        <v>78.909121999999996</v>
      </c>
      <c r="S14" s="68">
        <v>83.270747</v>
      </c>
      <c r="T14" s="68">
        <v>81.031302999999994</v>
      </c>
      <c r="U14" s="68">
        <v>84.517932999999999</v>
      </c>
      <c r="V14" s="68">
        <v>90.199068999999994</v>
      </c>
      <c r="W14" s="68">
        <v>82.877616000000003</v>
      </c>
      <c r="X14" s="68">
        <v>80.602952000000002</v>
      </c>
      <c r="Y14" s="68">
        <v>80.576342999999994</v>
      </c>
      <c r="Z14" s="68">
        <v>77.990083999999996</v>
      </c>
      <c r="AA14" s="68">
        <v>82.963865999999996</v>
      </c>
      <c r="AB14" s="68">
        <v>75.293994999999995</v>
      </c>
      <c r="AC14" s="68">
        <v>86.928590999999997</v>
      </c>
      <c r="AD14" s="68">
        <v>82.975652999999994</v>
      </c>
      <c r="AE14" s="68">
        <v>83.787621999999999</v>
      </c>
      <c r="AF14" s="68">
        <v>79.063452999999996</v>
      </c>
      <c r="AG14" s="68">
        <v>84.429383000000001</v>
      </c>
      <c r="AH14" s="68">
        <v>87.326920000000001</v>
      </c>
      <c r="AI14" s="68">
        <v>83.563159999999996</v>
      </c>
      <c r="AJ14" s="68">
        <v>85.381077000000005</v>
      </c>
      <c r="AK14" s="68">
        <v>81.677688000000003</v>
      </c>
      <c r="AL14" s="68">
        <v>86.259119999999996</v>
      </c>
      <c r="AM14" s="68">
        <v>86.548214000000002</v>
      </c>
      <c r="AN14" s="68">
        <v>72.210072999999994</v>
      </c>
      <c r="AO14" s="68">
        <v>81.430333000000005</v>
      </c>
      <c r="AP14" s="68">
        <v>74.703721999999999</v>
      </c>
      <c r="AQ14" s="68">
        <v>69.941886999999994</v>
      </c>
      <c r="AR14" s="68">
        <v>66.484027999999995</v>
      </c>
      <c r="AS14" s="68">
        <v>76.618111999999996</v>
      </c>
      <c r="AT14" s="68">
        <v>82.776751000000004</v>
      </c>
      <c r="AU14" s="68">
        <v>77.867980000000003</v>
      </c>
      <c r="AV14" s="68">
        <v>75.454626000000005</v>
      </c>
      <c r="AW14" s="68">
        <v>68.430554999999998</v>
      </c>
      <c r="AX14" s="68">
        <v>62.903177999999997</v>
      </c>
      <c r="AY14" s="68">
        <v>58.281561000000004</v>
      </c>
      <c r="AZ14" s="68">
        <v>54.483788359999998</v>
      </c>
      <c r="BA14" s="329">
        <v>67.661090000000002</v>
      </c>
      <c r="BB14" s="329">
        <v>61.288829999999997</v>
      </c>
      <c r="BC14" s="329">
        <v>61.285359999999997</v>
      </c>
      <c r="BD14" s="329">
        <v>65.518230000000003</v>
      </c>
      <c r="BE14" s="329">
        <v>68.400980000000004</v>
      </c>
      <c r="BF14" s="329">
        <v>72.058449999999993</v>
      </c>
      <c r="BG14" s="329">
        <v>67.633129999999994</v>
      </c>
      <c r="BH14" s="329">
        <v>69.675899999999999</v>
      </c>
      <c r="BI14" s="329">
        <v>63.317430000000002</v>
      </c>
      <c r="BJ14" s="329">
        <v>74.44914</v>
      </c>
      <c r="BK14" s="329">
        <v>67.260249999999999</v>
      </c>
      <c r="BL14" s="329">
        <v>64.704980000000006</v>
      </c>
      <c r="BM14" s="329">
        <v>69.013909999999996</v>
      </c>
      <c r="BN14" s="329">
        <v>59.987909999999999</v>
      </c>
      <c r="BO14" s="329">
        <v>61.320120000000003</v>
      </c>
      <c r="BP14" s="329">
        <v>64.021659999999997</v>
      </c>
      <c r="BQ14" s="329">
        <v>69.321349999999995</v>
      </c>
      <c r="BR14" s="329">
        <v>72.254829999999998</v>
      </c>
      <c r="BS14" s="329">
        <v>68.093680000000006</v>
      </c>
      <c r="BT14" s="329">
        <v>68.380769999999998</v>
      </c>
      <c r="BU14" s="329">
        <v>63.627130000000001</v>
      </c>
      <c r="BV14" s="329">
        <v>71.895690000000002</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1015</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689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671</v>
      </c>
      <c r="B19" s="27" t="s">
        <v>98</v>
      </c>
      <c r="C19" s="216">
        <v>18.303673</v>
      </c>
      <c r="D19" s="216">
        <v>18.643384999999999</v>
      </c>
      <c r="E19" s="216">
        <v>18.163796000000001</v>
      </c>
      <c r="F19" s="216">
        <v>18.210681000000001</v>
      </c>
      <c r="G19" s="216">
        <v>18.589096000000001</v>
      </c>
      <c r="H19" s="216">
        <v>18.857130000000002</v>
      </c>
      <c r="I19" s="216">
        <v>18.515346000000001</v>
      </c>
      <c r="J19" s="216">
        <v>19.155595000000002</v>
      </c>
      <c r="K19" s="216">
        <v>18.09178</v>
      </c>
      <c r="L19" s="216">
        <v>18.705068000000001</v>
      </c>
      <c r="M19" s="216">
        <v>18.527752</v>
      </c>
      <c r="N19" s="216">
        <v>18.120199</v>
      </c>
      <c r="O19" s="216">
        <v>18.749355999999999</v>
      </c>
      <c r="P19" s="216">
        <v>18.643338</v>
      </c>
      <c r="Q19" s="216">
        <v>18.530763</v>
      </c>
      <c r="R19" s="216">
        <v>18.584091999999998</v>
      </c>
      <c r="S19" s="216">
        <v>18.779156</v>
      </c>
      <c r="T19" s="216">
        <v>18.805883999999999</v>
      </c>
      <c r="U19" s="216">
        <v>19.257404000000001</v>
      </c>
      <c r="V19" s="216">
        <v>19.124600999999998</v>
      </c>
      <c r="W19" s="216">
        <v>19.251968999999999</v>
      </c>
      <c r="X19" s="216">
        <v>19.311890999999999</v>
      </c>
      <c r="Y19" s="216">
        <v>19.490718000000001</v>
      </c>
      <c r="Z19" s="216">
        <v>18.982814000000001</v>
      </c>
      <c r="AA19" s="216">
        <v>19.102167000000001</v>
      </c>
      <c r="AB19" s="216">
        <v>18.908203</v>
      </c>
      <c r="AC19" s="216">
        <v>18.464133</v>
      </c>
      <c r="AD19" s="216">
        <v>18.848558000000001</v>
      </c>
      <c r="AE19" s="216">
        <v>18.585279</v>
      </c>
      <c r="AF19" s="216">
        <v>18.889717000000001</v>
      </c>
      <c r="AG19" s="216">
        <v>19.283308999999999</v>
      </c>
      <c r="AH19" s="216">
        <v>19.399636999999998</v>
      </c>
      <c r="AI19" s="216">
        <v>19.246452999999999</v>
      </c>
      <c r="AJ19" s="216">
        <v>19.690905000000001</v>
      </c>
      <c r="AK19" s="216">
        <v>19.370339000000001</v>
      </c>
      <c r="AL19" s="216">
        <v>19.457286</v>
      </c>
      <c r="AM19" s="216">
        <v>19.248653999999998</v>
      </c>
      <c r="AN19" s="216">
        <v>19.396231</v>
      </c>
      <c r="AO19" s="216">
        <v>19.238015999999998</v>
      </c>
      <c r="AP19" s="216">
        <v>19.037012000000001</v>
      </c>
      <c r="AQ19" s="216">
        <v>19.116492999999998</v>
      </c>
      <c r="AR19" s="216">
        <v>19.590872999999998</v>
      </c>
      <c r="AS19" s="216">
        <v>19.979161999999999</v>
      </c>
      <c r="AT19" s="216">
        <v>19.814122000000001</v>
      </c>
      <c r="AU19" s="216">
        <v>19.224629</v>
      </c>
      <c r="AV19" s="216">
        <v>19.350203</v>
      </c>
      <c r="AW19" s="216">
        <v>19.188369999999999</v>
      </c>
      <c r="AX19" s="216">
        <v>19.543928999999999</v>
      </c>
      <c r="AY19" s="216">
        <v>18.821008557999999</v>
      </c>
      <c r="AZ19" s="216">
        <v>19.014385679</v>
      </c>
      <c r="BA19" s="327">
        <v>19.362719999999999</v>
      </c>
      <c r="BB19" s="327">
        <v>19.38</v>
      </c>
      <c r="BC19" s="327">
        <v>19.368870000000001</v>
      </c>
      <c r="BD19" s="327">
        <v>19.65185</v>
      </c>
      <c r="BE19" s="327">
        <v>19.741849999999999</v>
      </c>
      <c r="BF19" s="327">
        <v>19.975149999999999</v>
      </c>
      <c r="BG19" s="327">
        <v>19.547029999999999</v>
      </c>
      <c r="BH19" s="327">
        <v>19.703690000000002</v>
      </c>
      <c r="BI19" s="327">
        <v>19.507439999999999</v>
      </c>
      <c r="BJ19" s="327">
        <v>19.708179999999999</v>
      </c>
      <c r="BK19" s="327">
        <v>19.24005</v>
      </c>
      <c r="BL19" s="327">
        <v>19.239260000000002</v>
      </c>
      <c r="BM19" s="327">
        <v>19.337309999999999</v>
      </c>
      <c r="BN19" s="327">
        <v>19.375730000000001</v>
      </c>
      <c r="BO19" s="327">
        <v>19.400950000000002</v>
      </c>
      <c r="BP19" s="327">
        <v>19.758220000000001</v>
      </c>
      <c r="BQ19" s="327">
        <v>19.893650000000001</v>
      </c>
      <c r="BR19" s="327">
        <v>20.13344</v>
      </c>
      <c r="BS19" s="327">
        <v>19.76211</v>
      </c>
      <c r="BT19" s="327">
        <v>19.9024</v>
      </c>
      <c r="BU19" s="327">
        <v>19.670829999999999</v>
      </c>
      <c r="BV19" s="327">
        <v>19.933489999999999</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784</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703</v>
      </c>
      <c r="B22" s="27" t="s">
        <v>103</v>
      </c>
      <c r="C22" s="216">
        <v>88.908921449999994</v>
      </c>
      <c r="D22" s="216">
        <v>86.229378237000006</v>
      </c>
      <c r="E22" s="216">
        <v>68.637374254999997</v>
      </c>
      <c r="F22" s="216">
        <v>65.102229496999996</v>
      </c>
      <c r="G22" s="216">
        <v>60.446216063000001</v>
      </c>
      <c r="H22" s="216">
        <v>62.278464769999999</v>
      </c>
      <c r="I22" s="216">
        <v>66.766768382999999</v>
      </c>
      <c r="J22" s="216">
        <v>64.800401093000005</v>
      </c>
      <c r="K22" s="216">
        <v>60.240214936999998</v>
      </c>
      <c r="L22" s="216">
        <v>61.325248811000002</v>
      </c>
      <c r="M22" s="216">
        <v>72.261308096999997</v>
      </c>
      <c r="N22" s="216">
        <v>80.771134609000001</v>
      </c>
      <c r="O22" s="216">
        <v>92.863979318000005</v>
      </c>
      <c r="P22" s="216">
        <v>91.684014000999994</v>
      </c>
      <c r="Q22" s="216">
        <v>81.326006288000002</v>
      </c>
      <c r="R22" s="216">
        <v>65.581877500000004</v>
      </c>
      <c r="S22" s="216">
        <v>56.531125553000003</v>
      </c>
      <c r="T22" s="216">
        <v>58.097170329999997</v>
      </c>
      <c r="U22" s="216">
        <v>62.139555383000001</v>
      </c>
      <c r="V22" s="216">
        <v>62.173466714</v>
      </c>
      <c r="W22" s="216">
        <v>58.899002629999998</v>
      </c>
      <c r="X22" s="216">
        <v>60.218040455000001</v>
      </c>
      <c r="Y22" s="216">
        <v>77.230241996999993</v>
      </c>
      <c r="Z22" s="216">
        <v>94.220097129999999</v>
      </c>
      <c r="AA22" s="216">
        <v>103.84483830000001</v>
      </c>
      <c r="AB22" s="216">
        <v>98.276284138999998</v>
      </c>
      <c r="AC22" s="216">
        <v>82.828596837999996</v>
      </c>
      <c r="AD22" s="216">
        <v>65.577799166999995</v>
      </c>
      <c r="AE22" s="216">
        <v>58.601556737999999</v>
      </c>
      <c r="AF22" s="216">
        <v>58.383746963</v>
      </c>
      <c r="AG22" s="216">
        <v>60.862738125</v>
      </c>
      <c r="AH22" s="216">
        <v>62.555793520999998</v>
      </c>
      <c r="AI22" s="216">
        <v>60.528592897000003</v>
      </c>
      <c r="AJ22" s="216">
        <v>61.929378036999999</v>
      </c>
      <c r="AK22" s="216">
        <v>78.936397903</v>
      </c>
      <c r="AL22" s="216">
        <v>86.808550453999999</v>
      </c>
      <c r="AM22" s="216">
        <v>100.97834019</v>
      </c>
      <c r="AN22" s="216">
        <v>105.42632075</v>
      </c>
      <c r="AO22" s="216">
        <v>84.422603065000004</v>
      </c>
      <c r="AP22" s="216">
        <v>67.865087966999994</v>
      </c>
      <c r="AQ22" s="216">
        <v>60.530533419000001</v>
      </c>
      <c r="AR22" s="216">
        <v>63.995600967000001</v>
      </c>
      <c r="AS22" s="216">
        <v>67.408542257999997</v>
      </c>
      <c r="AT22" s="216">
        <v>66.890602516000001</v>
      </c>
      <c r="AU22" s="216">
        <v>63.977090132999997</v>
      </c>
      <c r="AV22" s="216">
        <v>64.623598999999999</v>
      </c>
      <c r="AW22" s="216">
        <v>75.249054533000006</v>
      </c>
      <c r="AX22" s="216">
        <v>83.800389515999996</v>
      </c>
      <c r="AY22" s="216">
        <v>101.8231282</v>
      </c>
      <c r="AZ22" s="216">
        <v>93.280752199999995</v>
      </c>
      <c r="BA22" s="327">
        <v>84.521190000000004</v>
      </c>
      <c r="BB22" s="327">
        <v>70.261269999999996</v>
      </c>
      <c r="BC22" s="327">
        <v>64.824669999999998</v>
      </c>
      <c r="BD22" s="327">
        <v>66.280609999999996</v>
      </c>
      <c r="BE22" s="327">
        <v>69.809889999999996</v>
      </c>
      <c r="BF22" s="327">
        <v>69.459209999999999</v>
      </c>
      <c r="BG22" s="327">
        <v>65.225359999999995</v>
      </c>
      <c r="BH22" s="327">
        <v>64.84684</v>
      </c>
      <c r="BI22" s="327">
        <v>78.592230000000001</v>
      </c>
      <c r="BJ22" s="327">
        <v>92.732519999999994</v>
      </c>
      <c r="BK22" s="327">
        <v>101.9644</v>
      </c>
      <c r="BL22" s="327">
        <v>96.509680000000003</v>
      </c>
      <c r="BM22" s="327">
        <v>84.746570000000006</v>
      </c>
      <c r="BN22" s="327">
        <v>70.005279999999999</v>
      </c>
      <c r="BO22" s="327">
        <v>65.044430000000006</v>
      </c>
      <c r="BP22" s="327">
        <v>66.50461</v>
      </c>
      <c r="BQ22" s="327">
        <v>69.837559999999996</v>
      </c>
      <c r="BR22" s="327">
        <v>69.618049999999997</v>
      </c>
      <c r="BS22" s="327">
        <v>65.619190000000003</v>
      </c>
      <c r="BT22" s="327">
        <v>65.817279999999997</v>
      </c>
      <c r="BU22" s="327">
        <v>79.683689999999999</v>
      </c>
      <c r="BV22" s="327">
        <v>93.371229999999997</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234</v>
      </c>
      <c r="B25" s="27" t="s">
        <v>1032</v>
      </c>
      <c r="C25" s="68">
        <v>76.291600005000006</v>
      </c>
      <c r="D25" s="68">
        <v>68.466207010000005</v>
      </c>
      <c r="E25" s="68">
        <v>63.074890992999997</v>
      </c>
      <c r="F25" s="68">
        <v>56.89861698</v>
      </c>
      <c r="G25" s="68">
        <v>68.014705001999999</v>
      </c>
      <c r="H25" s="68">
        <v>76.642096980000005</v>
      </c>
      <c r="I25" s="68">
        <v>91.587643998999994</v>
      </c>
      <c r="J25" s="68">
        <v>87.918692969999995</v>
      </c>
      <c r="K25" s="68">
        <v>74.477409030000004</v>
      </c>
      <c r="L25" s="68">
        <v>71.773730002999997</v>
      </c>
      <c r="M25" s="68">
        <v>75.318703020000001</v>
      </c>
      <c r="N25" s="68">
        <v>78.720824981000007</v>
      </c>
      <c r="O25" s="68">
        <v>80.587134132000003</v>
      </c>
      <c r="P25" s="68">
        <v>72.485532616</v>
      </c>
      <c r="Q25" s="68">
        <v>75.914287752000007</v>
      </c>
      <c r="R25" s="68">
        <v>65.959612590000006</v>
      </c>
      <c r="S25" s="68">
        <v>69.885357005000003</v>
      </c>
      <c r="T25" s="68">
        <v>80.169252029999996</v>
      </c>
      <c r="U25" s="68">
        <v>88.299204236999998</v>
      </c>
      <c r="V25" s="68">
        <v>87.155788952999998</v>
      </c>
      <c r="W25" s="68">
        <v>77.901621539999994</v>
      </c>
      <c r="X25" s="68">
        <v>71.824198065000004</v>
      </c>
      <c r="Y25" s="68">
        <v>71.439212459999993</v>
      </c>
      <c r="Z25" s="68">
        <v>82.820613948000002</v>
      </c>
      <c r="AA25" s="68">
        <v>89.081980215000002</v>
      </c>
      <c r="AB25" s="68">
        <v>81.599967903999996</v>
      </c>
      <c r="AC25" s="68">
        <v>77.719206208000003</v>
      </c>
      <c r="AD25" s="68">
        <v>63.244823189999998</v>
      </c>
      <c r="AE25" s="68">
        <v>69.214307258999995</v>
      </c>
      <c r="AF25" s="68">
        <v>79.500920070000006</v>
      </c>
      <c r="AG25" s="68">
        <v>86.653568461999996</v>
      </c>
      <c r="AH25" s="68">
        <v>86.371543450999994</v>
      </c>
      <c r="AI25" s="68">
        <v>74.234908799999999</v>
      </c>
      <c r="AJ25" s="68">
        <v>66.619779339999994</v>
      </c>
      <c r="AK25" s="68">
        <v>69.820225260000001</v>
      </c>
      <c r="AL25" s="68">
        <v>72.966891048999997</v>
      </c>
      <c r="AM25" s="68">
        <v>76.599367975999996</v>
      </c>
      <c r="AN25" s="68">
        <v>72.054690077000004</v>
      </c>
      <c r="AO25" s="68">
        <v>63.460853114000003</v>
      </c>
      <c r="AP25" s="68">
        <v>53.402146455999997</v>
      </c>
      <c r="AQ25" s="68">
        <v>61.979694297999998</v>
      </c>
      <c r="AR25" s="68">
        <v>73.987428550000004</v>
      </c>
      <c r="AS25" s="68">
        <v>81.798108197999994</v>
      </c>
      <c r="AT25" s="68">
        <v>79.187640142999996</v>
      </c>
      <c r="AU25" s="68">
        <v>69.996105997000001</v>
      </c>
      <c r="AV25" s="68">
        <v>59.249612032000002</v>
      </c>
      <c r="AW25" s="68">
        <v>54.524227320000001</v>
      </c>
      <c r="AX25" s="68">
        <v>55.166242025999999</v>
      </c>
      <c r="AY25" s="68">
        <v>71.257386780000004</v>
      </c>
      <c r="AZ25" s="68">
        <v>60.431372179999997</v>
      </c>
      <c r="BA25" s="329">
        <v>59.458359999999999</v>
      </c>
      <c r="BB25" s="329">
        <v>51.887369999999997</v>
      </c>
      <c r="BC25" s="329">
        <v>57.022709999999996</v>
      </c>
      <c r="BD25" s="329">
        <v>66.458519999999993</v>
      </c>
      <c r="BE25" s="329">
        <v>76.232290000000006</v>
      </c>
      <c r="BF25" s="329">
        <v>76.800529999999995</v>
      </c>
      <c r="BG25" s="329">
        <v>64.705389999999994</v>
      </c>
      <c r="BH25" s="329">
        <v>59.535130000000002</v>
      </c>
      <c r="BI25" s="329">
        <v>57.319139999999997</v>
      </c>
      <c r="BJ25" s="329">
        <v>69.070589999999996</v>
      </c>
      <c r="BK25" s="329">
        <v>74.159210000000002</v>
      </c>
      <c r="BL25" s="329">
        <v>63.743740000000003</v>
      </c>
      <c r="BM25" s="329">
        <v>61.166879999999999</v>
      </c>
      <c r="BN25" s="329">
        <v>52.368259999999999</v>
      </c>
      <c r="BO25" s="329">
        <v>56.699800000000003</v>
      </c>
      <c r="BP25" s="329">
        <v>66.100890000000007</v>
      </c>
      <c r="BQ25" s="329">
        <v>76.53004</v>
      </c>
      <c r="BR25" s="329">
        <v>76.987089999999995</v>
      </c>
      <c r="BS25" s="329">
        <v>64.817859999999996</v>
      </c>
      <c r="BT25" s="329">
        <v>59.718069999999997</v>
      </c>
      <c r="BU25" s="329">
        <v>57.195590000000003</v>
      </c>
      <c r="BV25" s="329">
        <v>69.858789999999999</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1013</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782</v>
      </c>
      <c r="B28" s="27" t="s">
        <v>106</v>
      </c>
      <c r="C28" s="216">
        <v>10.407842580000001</v>
      </c>
      <c r="D28" s="216">
        <v>10.27590462</v>
      </c>
      <c r="E28" s="216">
        <v>9.5078633549999996</v>
      </c>
      <c r="F28" s="216">
        <v>9.3764821440000006</v>
      </c>
      <c r="G28" s="216">
        <v>9.9440518069999992</v>
      </c>
      <c r="H28" s="216">
        <v>11.219549130000001</v>
      </c>
      <c r="I28" s="216">
        <v>12.3706522</v>
      </c>
      <c r="J28" s="216">
        <v>12.16800486</v>
      </c>
      <c r="K28" s="216">
        <v>10.98191607</v>
      </c>
      <c r="L28" s="216">
        <v>9.7381243319999999</v>
      </c>
      <c r="M28" s="216">
        <v>9.6506130080000005</v>
      </c>
      <c r="N28" s="216">
        <v>9.9746947729999995</v>
      </c>
      <c r="O28" s="216">
        <v>10.74123988</v>
      </c>
      <c r="P28" s="216">
        <v>10.80568429</v>
      </c>
      <c r="Q28" s="216">
        <v>9.9750175750000007</v>
      </c>
      <c r="R28" s="216">
        <v>9.6285915170000003</v>
      </c>
      <c r="S28" s="216">
        <v>9.7098812809999995</v>
      </c>
      <c r="T28" s="216">
        <v>11.072323430000001</v>
      </c>
      <c r="U28" s="216">
        <v>11.991350710000001</v>
      </c>
      <c r="V28" s="216">
        <v>11.81488944</v>
      </c>
      <c r="W28" s="216">
        <v>11.174677669999999</v>
      </c>
      <c r="X28" s="216">
        <v>9.8706976189999995</v>
      </c>
      <c r="Y28" s="216">
        <v>9.7737384170000006</v>
      </c>
      <c r="Z28" s="216">
        <v>10.61597725</v>
      </c>
      <c r="AA28" s="216">
        <v>11.395863141</v>
      </c>
      <c r="AB28" s="216">
        <v>11.414852086</v>
      </c>
      <c r="AC28" s="216">
        <v>10.122659045000001</v>
      </c>
      <c r="AD28" s="216">
        <v>9.5553708292999993</v>
      </c>
      <c r="AE28" s="216">
        <v>9.7615653903999995</v>
      </c>
      <c r="AF28" s="216">
        <v>11.138637481</v>
      </c>
      <c r="AG28" s="216">
        <v>11.737725829</v>
      </c>
      <c r="AH28" s="216">
        <v>11.751438565999999</v>
      </c>
      <c r="AI28" s="216">
        <v>11.283908141</v>
      </c>
      <c r="AJ28" s="216">
        <v>9.9318483725999993</v>
      </c>
      <c r="AK28" s="216">
        <v>9.8897485038999999</v>
      </c>
      <c r="AL28" s="216">
        <v>10.380323496999999</v>
      </c>
      <c r="AM28" s="216">
        <v>10.923648879</v>
      </c>
      <c r="AN28" s="216">
        <v>11.259197973999999</v>
      </c>
      <c r="AO28" s="216">
        <v>10.120634004999999</v>
      </c>
      <c r="AP28" s="216">
        <v>9.4325407470999991</v>
      </c>
      <c r="AQ28" s="216">
        <v>9.5622855079000004</v>
      </c>
      <c r="AR28" s="216">
        <v>11.167617521</v>
      </c>
      <c r="AS28" s="216">
        <v>12.015359024</v>
      </c>
      <c r="AT28" s="216">
        <v>11.980573787999999</v>
      </c>
      <c r="AU28" s="216">
        <v>11.392591633</v>
      </c>
      <c r="AV28" s="216">
        <v>9.8232878152000005</v>
      </c>
      <c r="AW28" s="216">
        <v>9.4929386158</v>
      </c>
      <c r="AX28" s="216">
        <v>9.8755908165000008</v>
      </c>
      <c r="AY28" s="216">
        <v>10.781337482</v>
      </c>
      <c r="AZ28" s="216">
        <v>10.693964481</v>
      </c>
      <c r="BA28" s="327">
        <v>9.8816430000000004</v>
      </c>
      <c r="BB28" s="327">
        <v>9.4568440000000002</v>
      </c>
      <c r="BC28" s="327">
        <v>9.6775680000000008</v>
      </c>
      <c r="BD28" s="327">
        <v>11.18394</v>
      </c>
      <c r="BE28" s="327">
        <v>12.16174</v>
      </c>
      <c r="BF28" s="327">
        <v>12.19159</v>
      </c>
      <c r="BG28" s="327">
        <v>11.31536</v>
      </c>
      <c r="BH28" s="327">
        <v>9.8872029999999995</v>
      </c>
      <c r="BI28" s="327">
        <v>9.6869610000000002</v>
      </c>
      <c r="BJ28" s="327">
        <v>10.52821</v>
      </c>
      <c r="BK28" s="327">
        <v>11.10554</v>
      </c>
      <c r="BL28" s="327">
        <v>11.161149999999999</v>
      </c>
      <c r="BM28" s="327">
        <v>9.9959330000000008</v>
      </c>
      <c r="BN28" s="327">
        <v>9.5809610000000003</v>
      </c>
      <c r="BO28" s="327">
        <v>9.8008810000000004</v>
      </c>
      <c r="BP28" s="327">
        <v>11.3141</v>
      </c>
      <c r="BQ28" s="327">
        <v>12.286490000000001</v>
      </c>
      <c r="BR28" s="327">
        <v>12.316549999999999</v>
      </c>
      <c r="BS28" s="327">
        <v>11.446210000000001</v>
      </c>
      <c r="BT28" s="327">
        <v>10.016209999999999</v>
      </c>
      <c r="BU28" s="327">
        <v>9.813796</v>
      </c>
      <c r="BV28" s="327">
        <v>10.706239999999999</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0.74896575515999997</v>
      </c>
      <c r="D31" s="216">
        <v>0.68008129566999997</v>
      </c>
      <c r="E31" s="216">
        <v>0.78367257672000001</v>
      </c>
      <c r="F31" s="216">
        <v>0.75951722715000003</v>
      </c>
      <c r="G31" s="216">
        <v>0.80181952345999996</v>
      </c>
      <c r="H31" s="216">
        <v>0.77100228172999996</v>
      </c>
      <c r="I31" s="216">
        <v>0.74249967065</v>
      </c>
      <c r="J31" s="216">
        <v>0.71668258762000003</v>
      </c>
      <c r="K31" s="216">
        <v>0.64206075389999995</v>
      </c>
      <c r="L31" s="216">
        <v>0.68242356312999997</v>
      </c>
      <c r="M31" s="216">
        <v>0.68264399083000005</v>
      </c>
      <c r="N31" s="216">
        <v>0.76319832406999999</v>
      </c>
      <c r="O31" s="216">
        <v>0.79305026441000004</v>
      </c>
      <c r="P31" s="216">
        <v>0.70904075346999995</v>
      </c>
      <c r="Q31" s="216">
        <v>0.77348465638999997</v>
      </c>
      <c r="R31" s="216">
        <v>0.82135805586999999</v>
      </c>
      <c r="S31" s="216">
        <v>0.85953854749000003</v>
      </c>
      <c r="T31" s="216">
        <v>0.82758332519</v>
      </c>
      <c r="U31" s="216">
        <v>0.81295444760000002</v>
      </c>
      <c r="V31" s="216">
        <v>0.74373874250000005</v>
      </c>
      <c r="W31" s="216">
        <v>0.70385126289</v>
      </c>
      <c r="X31" s="216">
        <v>0.74544450207000001</v>
      </c>
      <c r="Y31" s="216">
        <v>0.75985943349999996</v>
      </c>
      <c r="Z31" s="216">
        <v>0.79870261266999998</v>
      </c>
      <c r="AA31" s="216">
        <v>0.81997155582000003</v>
      </c>
      <c r="AB31" s="216">
        <v>0.70569738999999998</v>
      </c>
      <c r="AC31" s="216">
        <v>0.85202090782999995</v>
      </c>
      <c r="AD31" s="216">
        <v>0.86150538229999996</v>
      </c>
      <c r="AE31" s="216">
        <v>0.85745480963999998</v>
      </c>
      <c r="AF31" s="216">
        <v>0.85298922228999996</v>
      </c>
      <c r="AG31" s="216">
        <v>0.82025132649999999</v>
      </c>
      <c r="AH31" s="216">
        <v>0.76034176318000002</v>
      </c>
      <c r="AI31" s="216">
        <v>0.71208959923000004</v>
      </c>
      <c r="AJ31" s="216">
        <v>0.76494115409999996</v>
      </c>
      <c r="AK31" s="216">
        <v>0.80743221608000004</v>
      </c>
      <c r="AL31" s="216">
        <v>0.82157757796999997</v>
      </c>
      <c r="AM31" s="216">
        <v>0.82590456388</v>
      </c>
      <c r="AN31" s="216">
        <v>0.77102412885000005</v>
      </c>
      <c r="AO31" s="216">
        <v>0.83374508835000005</v>
      </c>
      <c r="AP31" s="216">
        <v>0.82605910259000004</v>
      </c>
      <c r="AQ31" s="216">
        <v>0.82180445862999996</v>
      </c>
      <c r="AR31" s="216">
        <v>0.78393861514999996</v>
      </c>
      <c r="AS31" s="216">
        <v>0.81095375138000003</v>
      </c>
      <c r="AT31" s="216">
        <v>0.78633989877999999</v>
      </c>
      <c r="AU31" s="216">
        <v>0.73912188411000002</v>
      </c>
      <c r="AV31" s="216">
        <v>0.77392833673999994</v>
      </c>
      <c r="AW31" s="216">
        <v>0.81943501051000001</v>
      </c>
      <c r="AX31" s="216">
        <v>0.85235240000000001</v>
      </c>
      <c r="AY31" s="216">
        <v>0.84815370000000001</v>
      </c>
      <c r="AZ31" s="216">
        <v>0.77550200000000002</v>
      </c>
      <c r="BA31" s="327">
        <v>0.87678160000000005</v>
      </c>
      <c r="BB31" s="327">
        <v>0.88250759999999995</v>
      </c>
      <c r="BC31" s="327">
        <v>0.90314410000000001</v>
      </c>
      <c r="BD31" s="327">
        <v>0.89136950000000004</v>
      </c>
      <c r="BE31" s="327">
        <v>0.89632160000000005</v>
      </c>
      <c r="BF31" s="327">
        <v>0.85026780000000002</v>
      </c>
      <c r="BG31" s="327">
        <v>0.76725339999999997</v>
      </c>
      <c r="BH31" s="327">
        <v>0.81748929999999997</v>
      </c>
      <c r="BI31" s="327">
        <v>0.81886199999999998</v>
      </c>
      <c r="BJ31" s="327">
        <v>0.85317410000000005</v>
      </c>
      <c r="BK31" s="327">
        <v>0.86646350000000005</v>
      </c>
      <c r="BL31" s="327">
        <v>0.77672929999999996</v>
      </c>
      <c r="BM31" s="327">
        <v>0.9030802</v>
      </c>
      <c r="BN31" s="327">
        <v>0.92923770000000006</v>
      </c>
      <c r="BO31" s="327">
        <v>0.96008700000000002</v>
      </c>
      <c r="BP31" s="327">
        <v>0.94318559999999996</v>
      </c>
      <c r="BQ31" s="327">
        <v>0.93613999999999997</v>
      </c>
      <c r="BR31" s="327">
        <v>0.8878798</v>
      </c>
      <c r="BS31" s="327">
        <v>0.80044340000000003</v>
      </c>
      <c r="BT31" s="327">
        <v>0.84405660000000005</v>
      </c>
      <c r="BU31" s="327">
        <v>0.85576269999999999</v>
      </c>
      <c r="BV31" s="327">
        <v>0.88474459999999999</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244</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785</v>
      </c>
      <c r="B34" s="30" t="s">
        <v>107</v>
      </c>
      <c r="C34" s="216">
        <v>8.6748985760000004</v>
      </c>
      <c r="D34" s="216">
        <v>7.9649703599999997</v>
      </c>
      <c r="E34" s="216">
        <v>7.6772876119999998</v>
      </c>
      <c r="F34" s="216">
        <v>7.2187858220000001</v>
      </c>
      <c r="G34" s="216">
        <v>7.6092968819999998</v>
      </c>
      <c r="H34" s="216">
        <v>7.7302413239999996</v>
      </c>
      <c r="I34" s="216">
        <v>8.2890301720000004</v>
      </c>
      <c r="J34" s="216">
        <v>8.2284012680000007</v>
      </c>
      <c r="K34" s="216">
        <v>7.3657714690000002</v>
      </c>
      <c r="L34" s="216">
        <v>7.5699801860000004</v>
      </c>
      <c r="M34" s="216">
        <v>7.766214798</v>
      </c>
      <c r="N34" s="216">
        <v>8.3917574199999994</v>
      </c>
      <c r="O34" s="216">
        <v>8.9853410520000008</v>
      </c>
      <c r="P34" s="216">
        <v>8.015898473</v>
      </c>
      <c r="Q34" s="216">
        <v>8.3809262170000007</v>
      </c>
      <c r="R34" s="216">
        <v>7.5190517090000002</v>
      </c>
      <c r="S34" s="216">
        <v>7.6160853160000004</v>
      </c>
      <c r="T34" s="216">
        <v>7.7192853660000003</v>
      </c>
      <c r="U34" s="216">
        <v>8.2667482799999998</v>
      </c>
      <c r="V34" s="216">
        <v>8.1647643399999996</v>
      </c>
      <c r="W34" s="216">
        <v>7.6360445690000001</v>
      </c>
      <c r="X34" s="216">
        <v>7.721400526</v>
      </c>
      <c r="Y34" s="216">
        <v>8.1351534720000007</v>
      </c>
      <c r="Z34" s="216">
        <v>9.0807404009999999</v>
      </c>
      <c r="AA34" s="216">
        <v>9.6104965179999997</v>
      </c>
      <c r="AB34" s="216">
        <v>8.4407367149999999</v>
      </c>
      <c r="AC34" s="216">
        <v>8.5363598419999995</v>
      </c>
      <c r="AD34" s="216">
        <v>7.5616021160000004</v>
      </c>
      <c r="AE34" s="216">
        <v>7.6522635440000002</v>
      </c>
      <c r="AF34" s="216">
        <v>7.7843118919999998</v>
      </c>
      <c r="AG34" s="216">
        <v>8.2337804559999999</v>
      </c>
      <c r="AH34" s="216">
        <v>8.2190991150000006</v>
      </c>
      <c r="AI34" s="216">
        <v>7.6579671879999998</v>
      </c>
      <c r="AJ34" s="216">
        <v>7.7721111340000002</v>
      </c>
      <c r="AK34" s="216">
        <v>8.2075253440000004</v>
      </c>
      <c r="AL34" s="216">
        <v>8.8077653349999991</v>
      </c>
      <c r="AM34" s="216">
        <v>9.3197920619999994</v>
      </c>
      <c r="AN34" s="216">
        <v>8.606090021</v>
      </c>
      <c r="AO34" s="216">
        <v>8.4505666969999993</v>
      </c>
      <c r="AP34" s="216">
        <v>7.4679608579999996</v>
      </c>
      <c r="AQ34" s="216">
        <v>7.6473794069999999</v>
      </c>
      <c r="AR34" s="216">
        <v>7.8956068009999996</v>
      </c>
      <c r="AS34" s="216">
        <v>8.445130851</v>
      </c>
      <c r="AT34" s="216">
        <v>8.3355984920000008</v>
      </c>
      <c r="AU34" s="216">
        <v>7.6971328799999998</v>
      </c>
      <c r="AV34" s="216">
        <v>7.6410644239999996</v>
      </c>
      <c r="AW34" s="216">
        <v>7.71671394</v>
      </c>
      <c r="AX34" s="216">
        <v>8.3645040000000002</v>
      </c>
      <c r="AY34" s="216">
        <v>9.1187620000000003</v>
      </c>
      <c r="AZ34" s="216">
        <v>8.1086639999999992</v>
      </c>
      <c r="BA34" s="327">
        <v>8.2955210000000008</v>
      </c>
      <c r="BB34" s="327">
        <v>7.4715170000000004</v>
      </c>
      <c r="BC34" s="327">
        <v>7.654128</v>
      </c>
      <c r="BD34" s="327">
        <v>7.8077719999999999</v>
      </c>
      <c r="BE34" s="327">
        <v>8.3370829999999998</v>
      </c>
      <c r="BF34" s="327">
        <v>8.3300830000000001</v>
      </c>
      <c r="BG34" s="327">
        <v>7.5997510000000004</v>
      </c>
      <c r="BH34" s="327">
        <v>7.6710510000000003</v>
      </c>
      <c r="BI34" s="327">
        <v>7.8443899999999998</v>
      </c>
      <c r="BJ34" s="327">
        <v>8.8516549999999992</v>
      </c>
      <c r="BK34" s="327">
        <v>9.2054910000000003</v>
      </c>
      <c r="BL34" s="327">
        <v>8.0770890000000009</v>
      </c>
      <c r="BM34" s="327">
        <v>8.3735280000000003</v>
      </c>
      <c r="BN34" s="327">
        <v>7.5344829999999998</v>
      </c>
      <c r="BO34" s="327">
        <v>7.732621</v>
      </c>
      <c r="BP34" s="327">
        <v>7.8792530000000003</v>
      </c>
      <c r="BQ34" s="327">
        <v>8.4106629999999996</v>
      </c>
      <c r="BR34" s="327">
        <v>8.4052670000000003</v>
      </c>
      <c r="BS34" s="327">
        <v>7.6795030000000004</v>
      </c>
      <c r="BT34" s="327">
        <v>7.7609019999999997</v>
      </c>
      <c r="BU34" s="327">
        <v>7.9379390000000001</v>
      </c>
      <c r="BV34" s="327">
        <v>8.9528479999999995</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41"/>
      <c r="B38" s="22" t="s">
        <v>1270</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41" t="s">
        <v>678</v>
      </c>
      <c r="B39" s="32" t="s">
        <v>112</v>
      </c>
      <c r="C39" s="216">
        <v>100.274</v>
      </c>
      <c r="D39" s="216">
        <v>102.20399999999999</v>
      </c>
      <c r="E39" s="216">
        <v>106.158</v>
      </c>
      <c r="F39" s="216">
        <v>103.321</v>
      </c>
      <c r="G39" s="216">
        <v>94.655000000000001</v>
      </c>
      <c r="H39" s="216">
        <v>82.302999999999997</v>
      </c>
      <c r="I39" s="216">
        <v>87.894999999999996</v>
      </c>
      <c r="J39" s="216">
        <v>94.131</v>
      </c>
      <c r="K39" s="216">
        <v>94.513999999999996</v>
      </c>
      <c r="L39" s="216">
        <v>89.491</v>
      </c>
      <c r="M39" s="216">
        <v>86.531000000000006</v>
      </c>
      <c r="N39" s="216">
        <v>87.86</v>
      </c>
      <c r="O39" s="216">
        <v>94.757000000000005</v>
      </c>
      <c r="P39" s="216">
        <v>95.308999999999997</v>
      </c>
      <c r="Q39" s="216">
        <v>92.938999999999993</v>
      </c>
      <c r="R39" s="216">
        <v>92.021000000000001</v>
      </c>
      <c r="S39" s="216">
        <v>94.51</v>
      </c>
      <c r="T39" s="216">
        <v>95.772999999999996</v>
      </c>
      <c r="U39" s="216">
        <v>104.67100000000001</v>
      </c>
      <c r="V39" s="216">
        <v>106.57299999999999</v>
      </c>
      <c r="W39" s="216">
        <v>106.29</v>
      </c>
      <c r="X39" s="216">
        <v>100.538</v>
      </c>
      <c r="Y39" s="216">
        <v>93.864000000000004</v>
      </c>
      <c r="Z39" s="216">
        <v>97.625</v>
      </c>
      <c r="AA39" s="216">
        <v>94.617000000000004</v>
      </c>
      <c r="AB39" s="216">
        <v>100.81699999999999</v>
      </c>
      <c r="AC39" s="216">
        <v>100.804</v>
      </c>
      <c r="AD39" s="216">
        <v>102.069</v>
      </c>
      <c r="AE39" s="216">
        <v>102.17700000000001</v>
      </c>
      <c r="AF39" s="216">
        <v>105.794</v>
      </c>
      <c r="AG39" s="216">
        <v>103.58799999999999</v>
      </c>
      <c r="AH39" s="216">
        <v>96.534999999999997</v>
      </c>
      <c r="AI39" s="216">
        <v>93.212000000000003</v>
      </c>
      <c r="AJ39" s="216">
        <v>84.397000000000006</v>
      </c>
      <c r="AK39" s="216">
        <v>75.789000000000001</v>
      </c>
      <c r="AL39" s="216">
        <v>59.29</v>
      </c>
      <c r="AM39" s="216">
        <v>47.216999999999999</v>
      </c>
      <c r="AN39" s="216">
        <v>50.584000000000003</v>
      </c>
      <c r="AO39" s="216">
        <v>47.823</v>
      </c>
      <c r="AP39" s="216">
        <v>54.453000000000003</v>
      </c>
      <c r="AQ39" s="216">
        <v>59.265000000000001</v>
      </c>
      <c r="AR39" s="216">
        <v>59.819000000000003</v>
      </c>
      <c r="AS39" s="216">
        <v>50.901000000000003</v>
      </c>
      <c r="AT39" s="216">
        <v>42.866999999999997</v>
      </c>
      <c r="AU39" s="216">
        <v>45.478999999999999</v>
      </c>
      <c r="AV39" s="216">
        <v>46.222999999999999</v>
      </c>
      <c r="AW39" s="216">
        <v>42.442999999999998</v>
      </c>
      <c r="AX39" s="216">
        <v>37.189</v>
      </c>
      <c r="AY39" s="216">
        <v>31.68</v>
      </c>
      <c r="AZ39" s="216">
        <v>30.32</v>
      </c>
      <c r="BA39" s="327">
        <v>32</v>
      </c>
      <c r="BB39" s="327">
        <v>34</v>
      </c>
      <c r="BC39" s="327">
        <v>35</v>
      </c>
      <c r="BD39" s="327">
        <v>35</v>
      </c>
      <c r="BE39" s="327">
        <v>35</v>
      </c>
      <c r="BF39" s="327">
        <v>35</v>
      </c>
      <c r="BG39" s="327">
        <v>35</v>
      </c>
      <c r="BH39" s="327">
        <v>35</v>
      </c>
      <c r="BI39" s="327">
        <v>35</v>
      </c>
      <c r="BJ39" s="327">
        <v>35</v>
      </c>
      <c r="BK39" s="327">
        <v>36</v>
      </c>
      <c r="BL39" s="327">
        <v>36</v>
      </c>
      <c r="BM39" s="327">
        <v>37</v>
      </c>
      <c r="BN39" s="327">
        <v>37</v>
      </c>
      <c r="BO39" s="327">
        <v>38</v>
      </c>
      <c r="BP39" s="327">
        <v>39</v>
      </c>
      <c r="BQ39" s="327">
        <v>40</v>
      </c>
      <c r="BR39" s="327">
        <v>41</v>
      </c>
      <c r="BS39" s="327">
        <v>42</v>
      </c>
      <c r="BT39" s="327">
        <v>45</v>
      </c>
      <c r="BU39" s="327">
        <v>45</v>
      </c>
      <c r="BV39" s="327">
        <v>45</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5"/>
      <c r="B41" s="29" t="s">
        <v>1048</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6" t="s">
        <v>145</v>
      </c>
      <c r="B42" s="30" t="s">
        <v>113</v>
      </c>
      <c r="C42" s="216">
        <v>2.6709999999999998</v>
      </c>
      <c r="D42" s="216">
        <v>2.5049999999999999</v>
      </c>
      <c r="E42" s="216">
        <v>2.1720000000000002</v>
      </c>
      <c r="F42" s="216">
        <v>1.9450000000000001</v>
      </c>
      <c r="G42" s="216">
        <v>2.4319999999999999</v>
      </c>
      <c r="H42" s="216">
        <v>2.4550000000000001</v>
      </c>
      <c r="I42" s="216">
        <v>2.9529999999999998</v>
      </c>
      <c r="J42" s="216">
        <v>2.8380000000000001</v>
      </c>
      <c r="K42" s="216">
        <v>2.8479999999999999</v>
      </c>
      <c r="L42" s="216">
        <v>3.3170000000000002</v>
      </c>
      <c r="M42" s="216">
        <v>3.54</v>
      </c>
      <c r="N42" s="216">
        <v>3.3420000000000001</v>
      </c>
      <c r="O42" s="216">
        <v>3.3290000000000002</v>
      </c>
      <c r="P42" s="216">
        <v>3.33</v>
      </c>
      <c r="Q42" s="216">
        <v>3.81</v>
      </c>
      <c r="R42" s="216">
        <v>4.1660000000000004</v>
      </c>
      <c r="S42" s="216">
        <v>4.0410000000000004</v>
      </c>
      <c r="T42" s="216">
        <v>3.8260000000000001</v>
      </c>
      <c r="U42" s="216">
        <v>3.6230000000000002</v>
      </c>
      <c r="V42" s="216">
        <v>3.4249999999999998</v>
      </c>
      <c r="W42" s="216">
        <v>3.6190000000000002</v>
      </c>
      <c r="X42" s="216">
        <v>3.677</v>
      </c>
      <c r="Y42" s="216">
        <v>3.6379999999999999</v>
      </c>
      <c r="Z42" s="216">
        <v>4.24</v>
      </c>
      <c r="AA42" s="216">
        <v>4.7130000000000001</v>
      </c>
      <c r="AB42" s="216">
        <v>5.9989999999999997</v>
      </c>
      <c r="AC42" s="216">
        <v>4.9029999999999996</v>
      </c>
      <c r="AD42" s="216">
        <v>4.6580000000000004</v>
      </c>
      <c r="AE42" s="216">
        <v>4.5810000000000004</v>
      </c>
      <c r="AF42" s="216">
        <v>4.5880000000000001</v>
      </c>
      <c r="AG42" s="216">
        <v>4.0490000000000004</v>
      </c>
      <c r="AH42" s="216">
        <v>3.9119999999999999</v>
      </c>
      <c r="AI42" s="216">
        <v>3.9239999999999999</v>
      </c>
      <c r="AJ42" s="216">
        <v>3.7810000000000001</v>
      </c>
      <c r="AK42" s="216">
        <v>4.1219999999999999</v>
      </c>
      <c r="AL42" s="216">
        <v>3.4820000000000002</v>
      </c>
      <c r="AM42" s="216">
        <v>2.9940000000000002</v>
      </c>
      <c r="AN42" s="216">
        <v>2.8730000000000002</v>
      </c>
      <c r="AO42" s="216">
        <v>2.831</v>
      </c>
      <c r="AP42" s="216">
        <v>2.61</v>
      </c>
      <c r="AQ42" s="216">
        <v>2.8490000000000002</v>
      </c>
      <c r="AR42" s="216">
        <v>2.7839999999999998</v>
      </c>
      <c r="AS42" s="216">
        <v>2.839</v>
      </c>
      <c r="AT42" s="216">
        <v>2.774</v>
      </c>
      <c r="AU42" s="216">
        <v>2.66</v>
      </c>
      <c r="AV42" s="216">
        <v>2.3410000000000002</v>
      </c>
      <c r="AW42" s="216">
        <v>2.093</v>
      </c>
      <c r="AX42" s="216">
        <v>1.929</v>
      </c>
      <c r="AY42" s="216">
        <v>2.2829999999999999</v>
      </c>
      <c r="AZ42" s="216">
        <v>1.9890000000000001</v>
      </c>
      <c r="BA42" s="327">
        <v>1.8894120000000001</v>
      </c>
      <c r="BB42" s="327">
        <v>1.8378639999999999</v>
      </c>
      <c r="BC42" s="327">
        <v>1.975543</v>
      </c>
      <c r="BD42" s="327">
        <v>2.0944569999999998</v>
      </c>
      <c r="BE42" s="327">
        <v>2.2737419999999999</v>
      </c>
      <c r="BF42" s="327">
        <v>2.3542390000000002</v>
      </c>
      <c r="BG42" s="327">
        <v>2.3456299999999999</v>
      </c>
      <c r="BH42" s="327">
        <v>2.4672070000000001</v>
      </c>
      <c r="BI42" s="327">
        <v>2.6690680000000002</v>
      </c>
      <c r="BJ42" s="327">
        <v>2.8606410000000002</v>
      </c>
      <c r="BK42" s="327">
        <v>3.1116350000000002</v>
      </c>
      <c r="BL42" s="327">
        <v>3.092905</v>
      </c>
      <c r="BM42" s="327">
        <v>2.9659939999999998</v>
      </c>
      <c r="BN42" s="327">
        <v>2.7891180000000002</v>
      </c>
      <c r="BO42" s="327">
        <v>2.7911790000000001</v>
      </c>
      <c r="BP42" s="327">
        <v>2.8223050000000001</v>
      </c>
      <c r="BQ42" s="327">
        <v>2.9629949999999998</v>
      </c>
      <c r="BR42" s="327">
        <v>2.9932799999999999</v>
      </c>
      <c r="BS42" s="327">
        <v>3.043399</v>
      </c>
      <c r="BT42" s="327">
        <v>3.123189</v>
      </c>
      <c r="BU42" s="327">
        <v>3.1827800000000002</v>
      </c>
      <c r="BV42" s="327">
        <v>3.3126220000000002</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1017</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683</v>
      </c>
      <c r="B45" s="30" t="s">
        <v>113</v>
      </c>
      <c r="C45" s="216">
        <v>2.37</v>
      </c>
      <c r="D45" s="216">
        <v>2.38</v>
      </c>
      <c r="E45" s="216">
        <v>2.39</v>
      </c>
      <c r="F45" s="216">
        <v>2.42</v>
      </c>
      <c r="G45" s="216">
        <v>2.42</v>
      </c>
      <c r="H45" s="216">
        <v>2.36</v>
      </c>
      <c r="I45" s="216">
        <v>2.4</v>
      </c>
      <c r="J45" s="216">
        <v>2.4</v>
      </c>
      <c r="K45" s="216">
        <v>2.38</v>
      </c>
      <c r="L45" s="216">
        <v>2.36</v>
      </c>
      <c r="M45" s="216">
        <v>2.36</v>
      </c>
      <c r="N45" s="216">
        <v>2.36</v>
      </c>
      <c r="O45" s="216">
        <v>2.34</v>
      </c>
      <c r="P45" s="216">
        <v>2.34</v>
      </c>
      <c r="Q45" s="216">
        <v>2.35</v>
      </c>
      <c r="R45" s="216">
        <v>2.37</v>
      </c>
      <c r="S45" s="216">
        <v>2.37</v>
      </c>
      <c r="T45" s="216">
        <v>2.36</v>
      </c>
      <c r="U45" s="216">
        <v>2.31</v>
      </c>
      <c r="V45" s="216">
        <v>2.33</v>
      </c>
      <c r="W45" s="216">
        <v>2.35</v>
      </c>
      <c r="X45" s="216">
        <v>2.34</v>
      </c>
      <c r="Y45" s="216">
        <v>2.33</v>
      </c>
      <c r="Z45" s="216">
        <v>2.34</v>
      </c>
      <c r="AA45" s="216">
        <v>2.29</v>
      </c>
      <c r="AB45" s="216">
        <v>2.3199999999999998</v>
      </c>
      <c r="AC45" s="216">
        <v>2.36</v>
      </c>
      <c r="AD45" s="216">
        <v>2.39</v>
      </c>
      <c r="AE45" s="216">
        <v>2.4</v>
      </c>
      <c r="AF45" s="216">
        <v>2.38</v>
      </c>
      <c r="AG45" s="216">
        <v>2.38</v>
      </c>
      <c r="AH45" s="216">
        <v>2.37</v>
      </c>
      <c r="AI45" s="216">
        <v>2.37</v>
      </c>
      <c r="AJ45" s="216">
        <v>2.31</v>
      </c>
      <c r="AK45" s="216">
        <v>2.2999999999999998</v>
      </c>
      <c r="AL45" s="216">
        <v>2.5099999999999998</v>
      </c>
      <c r="AM45" s="216">
        <v>2.2867763016999998</v>
      </c>
      <c r="AN45" s="216">
        <v>2.2597801385</v>
      </c>
      <c r="AO45" s="216">
        <v>2.2620348531999999</v>
      </c>
      <c r="AP45" s="216">
        <v>2.2349893321000001</v>
      </c>
      <c r="AQ45" s="216">
        <v>2.2629455619000001</v>
      </c>
      <c r="AR45" s="216">
        <v>2.2547954791999998</v>
      </c>
      <c r="AS45" s="216">
        <v>2.2136696178999999</v>
      </c>
      <c r="AT45" s="216">
        <v>2.2322290388999999</v>
      </c>
      <c r="AU45" s="216">
        <v>2.2168486120000002</v>
      </c>
      <c r="AV45" s="216">
        <v>2.1451655581</v>
      </c>
      <c r="AW45" s="216">
        <v>2.1535552958999999</v>
      </c>
      <c r="AX45" s="216">
        <v>2.1583525816</v>
      </c>
      <c r="AY45" s="216">
        <v>2.104425</v>
      </c>
      <c r="AZ45" s="216">
        <v>2.1459480000000002</v>
      </c>
      <c r="BA45" s="327">
        <v>2.170547</v>
      </c>
      <c r="BB45" s="327">
        <v>2.1803729999999999</v>
      </c>
      <c r="BC45" s="327">
        <v>2.2136800000000001</v>
      </c>
      <c r="BD45" s="327">
        <v>2.226404</v>
      </c>
      <c r="BE45" s="327">
        <v>2.217781</v>
      </c>
      <c r="BF45" s="327">
        <v>2.2236790000000002</v>
      </c>
      <c r="BG45" s="327">
        <v>2.1934200000000001</v>
      </c>
      <c r="BH45" s="327">
        <v>2.1905869999999998</v>
      </c>
      <c r="BI45" s="327">
        <v>2.1375419999999998</v>
      </c>
      <c r="BJ45" s="327">
        <v>2.1692659999999999</v>
      </c>
      <c r="BK45" s="327">
        <v>2.1474329999999999</v>
      </c>
      <c r="BL45" s="327">
        <v>2.17014</v>
      </c>
      <c r="BM45" s="327">
        <v>2.1729630000000002</v>
      </c>
      <c r="BN45" s="327">
        <v>2.178334</v>
      </c>
      <c r="BO45" s="327">
        <v>2.223986</v>
      </c>
      <c r="BP45" s="327">
        <v>2.234369</v>
      </c>
      <c r="BQ45" s="327">
        <v>2.2424149999999998</v>
      </c>
      <c r="BR45" s="327">
        <v>2.2452369999999999</v>
      </c>
      <c r="BS45" s="327">
        <v>2.2169449999999999</v>
      </c>
      <c r="BT45" s="327">
        <v>2.2133210000000001</v>
      </c>
      <c r="BU45" s="327">
        <v>2.1759189999999999</v>
      </c>
      <c r="BV45" s="327">
        <v>2.206413</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1018</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719</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720</v>
      </c>
      <c r="B50" s="38" t="s">
        <v>1146</v>
      </c>
      <c r="C50" s="240">
        <v>15261.774074000001</v>
      </c>
      <c r="D50" s="240">
        <v>15292.085185</v>
      </c>
      <c r="E50" s="240">
        <v>15319.140740999999</v>
      </c>
      <c r="F50" s="240">
        <v>15346.451852</v>
      </c>
      <c r="G50" s="240">
        <v>15364.362963</v>
      </c>
      <c r="H50" s="240">
        <v>15376.385184999999</v>
      </c>
      <c r="I50" s="240">
        <v>15376.874073999999</v>
      </c>
      <c r="J50" s="240">
        <v>15381.351852</v>
      </c>
      <c r="K50" s="240">
        <v>15384.174074</v>
      </c>
      <c r="L50" s="240">
        <v>15372.851852</v>
      </c>
      <c r="M50" s="240">
        <v>15381.72963</v>
      </c>
      <c r="N50" s="240">
        <v>15398.318519</v>
      </c>
      <c r="O50" s="240">
        <v>15437.32963</v>
      </c>
      <c r="P50" s="240">
        <v>15458.307407</v>
      </c>
      <c r="Q50" s="240">
        <v>15475.962963</v>
      </c>
      <c r="R50" s="240">
        <v>15475.318519</v>
      </c>
      <c r="S50" s="240">
        <v>15497.562963</v>
      </c>
      <c r="T50" s="240">
        <v>15527.718519</v>
      </c>
      <c r="U50" s="240">
        <v>15571.459258999999</v>
      </c>
      <c r="V50" s="240">
        <v>15613.181481</v>
      </c>
      <c r="W50" s="240">
        <v>15658.559259</v>
      </c>
      <c r="X50" s="240">
        <v>15739.681481</v>
      </c>
      <c r="Y50" s="240">
        <v>15768.303704</v>
      </c>
      <c r="Z50" s="240">
        <v>15776.514815</v>
      </c>
      <c r="AA50" s="240">
        <v>15705.514815</v>
      </c>
      <c r="AB50" s="240">
        <v>15717.003704000001</v>
      </c>
      <c r="AC50" s="240">
        <v>15752.181481</v>
      </c>
      <c r="AD50" s="240">
        <v>15844.011111</v>
      </c>
      <c r="AE50" s="240">
        <v>15901.844444</v>
      </c>
      <c r="AF50" s="240">
        <v>15958.644444</v>
      </c>
      <c r="AG50" s="240">
        <v>16025.581480999999</v>
      </c>
      <c r="AH50" s="240">
        <v>16071.937037</v>
      </c>
      <c r="AI50" s="240">
        <v>16108.881481</v>
      </c>
      <c r="AJ50" s="240">
        <v>16132.266667</v>
      </c>
      <c r="AK50" s="240">
        <v>16153.5</v>
      </c>
      <c r="AL50" s="240">
        <v>16168.433333000001</v>
      </c>
      <c r="AM50" s="240">
        <v>16149.348147999999</v>
      </c>
      <c r="AN50" s="240">
        <v>16172.470369999999</v>
      </c>
      <c r="AO50" s="240">
        <v>16210.081480999999</v>
      </c>
      <c r="AP50" s="240">
        <v>16292.744444</v>
      </c>
      <c r="AQ50" s="240">
        <v>16336.411110999999</v>
      </c>
      <c r="AR50" s="240">
        <v>16371.644444</v>
      </c>
      <c r="AS50" s="240">
        <v>16398.444444000001</v>
      </c>
      <c r="AT50" s="240">
        <v>16416.811110999999</v>
      </c>
      <c r="AU50" s="240">
        <v>16426.744444</v>
      </c>
      <c r="AV50" s="240">
        <v>16424.831111</v>
      </c>
      <c r="AW50" s="240">
        <v>16440.291110999999</v>
      </c>
      <c r="AX50" s="240">
        <v>16461.777778</v>
      </c>
      <c r="AY50" s="240">
        <v>16494.328148000001</v>
      </c>
      <c r="AZ50" s="240">
        <v>16524.090370000002</v>
      </c>
      <c r="BA50" s="333">
        <v>16556.099999999999</v>
      </c>
      <c r="BB50" s="333">
        <v>16590.689999999999</v>
      </c>
      <c r="BC50" s="333">
        <v>16626.95</v>
      </c>
      <c r="BD50" s="333">
        <v>16665.22</v>
      </c>
      <c r="BE50" s="333">
        <v>16706.490000000002</v>
      </c>
      <c r="BF50" s="333">
        <v>16748</v>
      </c>
      <c r="BG50" s="333">
        <v>16790.77</v>
      </c>
      <c r="BH50" s="333">
        <v>16840.52</v>
      </c>
      <c r="BI50" s="333">
        <v>16881.490000000002</v>
      </c>
      <c r="BJ50" s="333">
        <v>16919.43</v>
      </c>
      <c r="BK50" s="333">
        <v>16947.919999999998</v>
      </c>
      <c r="BL50" s="333">
        <v>16984.57</v>
      </c>
      <c r="BM50" s="333">
        <v>17022.98</v>
      </c>
      <c r="BN50" s="333">
        <v>17065.95</v>
      </c>
      <c r="BO50" s="333">
        <v>17105.77</v>
      </c>
      <c r="BP50" s="333">
        <v>17145.259999999998</v>
      </c>
      <c r="BQ50" s="333">
        <v>17187.71</v>
      </c>
      <c r="BR50" s="333">
        <v>17224.03</v>
      </c>
      <c r="BS50" s="333">
        <v>17257.54</v>
      </c>
      <c r="BT50" s="333">
        <v>17279.11</v>
      </c>
      <c r="BU50" s="333">
        <v>17313.810000000001</v>
      </c>
      <c r="BV50" s="333">
        <v>17352.53</v>
      </c>
    </row>
    <row r="51" spans="1:74" ht="11.1" customHeight="1" x14ac:dyDescent="0.2">
      <c r="A51" s="37" t="s">
        <v>29</v>
      </c>
      <c r="B51" s="39" t="s">
        <v>13</v>
      </c>
      <c r="C51" s="68">
        <v>2.5936735031000002</v>
      </c>
      <c r="D51" s="68">
        <v>2.8028845519000001</v>
      </c>
      <c r="E51" s="68">
        <v>2.8626794242</v>
      </c>
      <c r="F51" s="68">
        <v>2.5497974640000001</v>
      </c>
      <c r="G51" s="68">
        <v>2.4807063310999999</v>
      </c>
      <c r="H51" s="68">
        <v>2.4308559943999999</v>
      </c>
      <c r="I51" s="68">
        <v>2.579512442</v>
      </c>
      <c r="J51" s="68">
        <v>2.4330837230000002</v>
      </c>
      <c r="K51" s="68">
        <v>2.1722248910999999</v>
      </c>
      <c r="L51" s="68">
        <v>1.5108490243999999</v>
      </c>
      <c r="M51" s="68">
        <v>1.2433003272000001</v>
      </c>
      <c r="N51" s="68">
        <v>1.0785318624</v>
      </c>
      <c r="O51" s="68">
        <v>1.1502958614000001</v>
      </c>
      <c r="P51" s="68">
        <v>1.0869820578</v>
      </c>
      <c r="Q51" s="68">
        <v>1.0237011649000001</v>
      </c>
      <c r="R51" s="68">
        <v>0.83971635861000005</v>
      </c>
      <c r="S51" s="68">
        <v>0.86694124788000004</v>
      </c>
      <c r="T51" s="68">
        <v>0.98419317356000002</v>
      </c>
      <c r="U51" s="68">
        <v>1.2654404546</v>
      </c>
      <c r="V51" s="68">
        <v>1.507212317</v>
      </c>
      <c r="W51" s="68">
        <v>1.7835548653</v>
      </c>
      <c r="X51" s="68">
        <v>2.3862171649000001</v>
      </c>
      <c r="Y51" s="68">
        <v>2.5132028931999999</v>
      </c>
      <c r="Z51" s="68">
        <v>2.4560882789999998</v>
      </c>
      <c r="AA51" s="68">
        <v>1.7372511414</v>
      </c>
      <c r="AB51" s="68">
        <v>1.6735098448000001</v>
      </c>
      <c r="AC51" s="68">
        <v>1.7848228196</v>
      </c>
      <c r="AD51" s="68">
        <v>2.3824555995000001</v>
      </c>
      <c r="AE51" s="68">
        <v>2.6086777801999999</v>
      </c>
      <c r="AF51" s="68">
        <v>2.7752043895999998</v>
      </c>
      <c r="AG51" s="68">
        <v>2.9163754961000001</v>
      </c>
      <c r="AH51" s="68">
        <v>2.9382580103999998</v>
      </c>
      <c r="AI51" s="68">
        <v>2.8758854168000001</v>
      </c>
      <c r="AJ51" s="68">
        <v>2.4942384357999998</v>
      </c>
      <c r="AK51" s="68">
        <v>2.4428518344999999</v>
      </c>
      <c r="AL51" s="68">
        <v>2.4841894620999998</v>
      </c>
      <c r="AM51" s="68">
        <v>2.8259712499999998</v>
      </c>
      <c r="AN51" s="68">
        <v>2.8979230090999999</v>
      </c>
      <c r="AO51" s="68">
        <v>2.9068989621000001</v>
      </c>
      <c r="AP51" s="68">
        <v>2.8321952704000002</v>
      </c>
      <c r="AQ51" s="68">
        <v>2.7328066765000001</v>
      </c>
      <c r="AR51" s="68">
        <v>2.5879391037000001</v>
      </c>
      <c r="AS51" s="68">
        <v>2.3266735338000002</v>
      </c>
      <c r="AT51" s="68">
        <v>2.1458152386</v>
      </c>
      <c r="AU51" s="68">
        <v>1.9732156035999999</v>
      </c>
      <c r="AV51" s="68">
        <v>1.8135358812</v>
      </c>
      <c r="AW51" s="68">
        <v>1.7754115895</v>
      </c>
      <c r="AX51" s="68">
        <v>1.8143034541</v>
      </c>
      <c r="AY51" s="68">
        <v>2.1361852927</v>
      </c>
      <c r="AZ51" s="68">
        <v>2.1741885558999998</v>
      </c>
      <c r="BA51" s="329">
        <v>2.134598</v>
      </c>
      <c r="BB51" s="329">
        <v>1.828703</v>
      </c>
      <c r="BC51" s="329">
        <v>1.7784899999999999</v>
      </c>
      <c r="BD51" s="329">
        <v>1.793177</v>
      </c>
      <c r="BE51" s="329">
        <v>1.8784749999999999</v>
      </c>
      <c r="BF51" s="329">
        <v>2.017395</v>
      </c>
      <c r="BG51" s="329">
        <v>2.216065</v>
      </c>
      <c r="BH51" s="329">
        <v>2.530834</v>
      </c>
      <c r="BI51" s="329">
        <v>2.6836690000000001</v>
      </c>
      <c r="BJ51" s="329">
        <v>2.7800880000000001</v>
      </c>
      <c r="BK51" s="329">
        <v>2.7500049999999998</v>
      </c>
      <c r="BL51" s="329">
        <v>2.7867419999999998</v>
      </c>
      <c r="BM51" s="329">
        <v>2.8199960000000002</v>
      </c>
      <c r="BN51" s="329">
        <v>2.8646050000000001</v>
      </c>
      <c r="BO51" s="329">
        <v>2.8797890000000002</v>
      </c>
      <c r="BP51" s="329">
        <v>2.8804970000000001</v>
      </c>
      <c r="BQ51" s="329">
        <v>2.8804379999999998</v>
      </c>
      <c r="BR51" s="329">
        <v>2.8422890000000001</v>
      </c>
      <c r="BS51" s="329">
        <v>2.7798799999999999</v>
      </c>
      <c r="BT51" s="329">
        <v>2.6043829999999999</v>
      </c>
      <c r="BU51" s="329">
        <v>2.5608930000000001</v>
      </c>
      <c r="BV51" s="329">
        <v>2.5597880000000002</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721</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722</v>
      </c>
      <c r="B54" s="38" t="s">
        <v>1147</v>
      </c>
      <c r="C54" s="68">
        <v>104.29485185</v>
      </c>
      <c r="D54" s="68">
        <v>104.4692963</v>
      </c>
      <c r="E54" s="68">
        <v>104.63385185</v>
      </c>
      <c r="F54" s="68">
        <v>104.75266667</v>
      </c>
      <c r="G54" s="68">
        <v>104.92433333</v>
      </c>
      <c r="H54" s="68">
        <v>105.113</v>
      </c>
      <c r="I54" s="68">
        <v>105.37496296</v>
      </c>
      <c r="J54" s="68">
        <v>105.55540741</v>
      </c>
      <c r="K54" s="68">
        <v>105.71062963</v>
      </c>
      <c r="L54" s="68">
        <v>105.80611111</v>
      </c>
      <c r="M54" s="68">
        <v>105.93677778</v>
      </c>
      <c r="N54" s="68">
        <v>106.06811111</v>
      </c>
      <c r="O54" s="68">
        <v>106.21640741</v>
      </c>
      <c r="P54" s="68">
        <v>106.33685185</v>
      </c>
      <c r="Q54" s="68">
        <v>106.44574074000001</v>
      </c>
      <c r="R54" s="68">
        <v>106.49255556</v>
      </c>
      <c r="S54" s="68">
        <v>106.61622222</v>
      </c>
      <c r="T54" s="68">
        <v>106.76622222</v>
      </c>
      <c r="U54" s="68">
        <v>106.98551852</v>
      </c>
      <c r="V54" s="68">
        <v>107.15596296</v>
      </c>
      <c r="W54" s="68">
        <v>107.32051851999999</v>
      </c>
      <c r="X54" s="68">
        <v>107.48333332999999</v>
      </c>
      <c r="Y54" s="68">
        <v>107.633</v>
      </c>
      <c r="Z54" s="68">
        <v>107.77366667</v>
      </c>
      <c r="AA54" s="68">
        <v>107.86355555999999</v>
      </c>
      <c r="AB54" s="68">
        <v>108.01755556000001</v>
      </c>
      <c r="AC54" s="68">
        <v>108.19388889</v>
      </c>
      <c r="AD54" s="68">
        <v>108.44722222</v>
      </c>
      <c r="AE54" s="68">
        <v>108.62722221999999</v>
      </c>
      <c r="AF54" s="68">
        <v>108.78855556000001</v>
      </c>
      <c r="AG54" s="68">
        <v>108.965</v>
      </c>
      <c r="AH54" s="68">
        <v>109.06366667</v>
      </c>
      <c r="AI54" s="68">
        <v>109.11833333</v>
      </c>
      <c r="AJ54" s="68">
        <v>109.07048148</v>
      </c>
      <c r="AK54" s="68">
        <v>109.08103704</v>
      </c>
      <c r="AL54" s="68">
        <v>109.09148148</v>
      </c>
      <c r="AM54" s="68">
        <v>109.02137037</v>
      </c>
      <c r="AN54" s="68">
        <v>109.09192593</v>
      </c>
      <c r="AO54" s="68">
        <v>109.2227037</v>
      </c>
      <c r="AP54" s="68">
        <v>109.52555556</v>
      </c>
      <c r="AQ54" s="68">
        <v>109.69288889000001</v>
      </c>
      <c r="AR54" s="68">
        <v>109.83655555999999</v>
      </c>
      <c r="AS54" s="68">
        <v>109.95655556</v>
      </c>
      <c r="AT54" s="68">
        <v>110.05288889000001</v>
      </c>
      <c r="AU54" s="68">
        <v>110.12555556</v>
      </c>
      <c r="AV54" s="68">
        <v>110.1506</v>
      </c>
      <c r="AW54" s="68">
        <v>110.25056667</v>
      </c>
      <c r="AX54" s="68">
        <v>110.37883333000001</v>
      </c>
      <c r="AY54" s="68">
        <v>110.57754815</v>
      </c>
      <c r="AZ54" s="68">
        <v>110.7308037</v>
      </c>
      <c r="BA54" s="329">
        <v>110.8807</v>
      </c>
      <c r="BB54" s="329">
        <v>111.0271</v>
      </c>
      <c r="BC54" s="329">
        <v>111.17059999999999</v>
      </c>
      <c r="BD54" s="329">
        <v>111.31100000000001</v>
      </c>
      <c r="BE54" s="329">
        <v>111.4315</v>
      </c>
      <c r="BF54" s="329">
        <v>111.5782</v>
      </c>
      <c r="BG54" s="329">
        <v>111.73439999999999</v>
      </c>
      <c r="BH54" s="329">
        <v>111.8883</v>
      </c>
      <c r="BI54" s="329">
        <v>112.0722</v>
      </c>
      <c r="BJ54" s="329">
        <v>112.2745</v>
      </c>
      <c r="BK54" s="329">
        <v>112.54340000000001</v>
      </c>
      <c r="BL54" s="329">
        <v>112.746</v>
      </c>
      <c r="BM54" s="329">
        <v>112.9306</v>
      </c>
      <c r="BN54" s="329">
        <v>113.0745</v>
      </c>
      <c r="BO54" s="329">
        <v>113.2403</v>
      </c>
      <c r="BP54" s="329">
        <v>113.4051</v>
      </c>
      <c r="BQ54" s="329">
        <v>113.5521</v>
      </c>
      <c r="BR54" s="329">
        <v>113.7278</v>
      </c>
      <c r="BS54" s="329">
        <v>113.91549999999999</v>
      </c>
      <c r="BT54" s="329">
        <v>114.12869999999999</v>
      </c>
      <c r="BU54" s="329">
        <v>114.32980000000001</v>
      </c>
      <c r="BV54" s="329">
        <v>114.5324</v>
      </c>
    </row>
    <row r="55" spans="1:74" ht="11.1" customHeight="1" x14ac:dyDescent="0.2">
      <c r="A55" s="37" t="s">
        <v>30</v>
      </c>
      <c r="B55" s="39" t="s">
        <v>13</v>
      </c>
      <c r="C55" s="68">
        <v>2.0361124426999999</v>
      </c>
      <c r="D55" s="68">
        <v>2.0234540250999999</v>
      </c>
      <c r="E55" s="68">
        <v>1.9664105517999999</v>
      </c>
      <c r="F55" s="68">
        <v>1.7607132512999999</v>
      </c>
      <c r="G55" s="68">
        <v>1.6945520256</v>
      </c>
      <c r="H55" s="68">
        <v>1.6627179637</v>
      </c>
      <c r="I55" s="68">
        <v>1.6762811189</v>
      </c>
      <c r="J55" s="68">
        <v>1.7039540055</v>
      </c>
      <c r="K55" s="68">
        <v>1.7569935524</v>
      </c>
      <c r="L55" s="68">
        <v>1.9281598901999999</v>
      </c>
      <c r="M55" s="68">
        <v>1.9624695347000001</v>
      </c>
      <c r="N55" s="68">
        <v>1.9526961311</v>
      </c>
      <c r="O55" s="68">
        <v>1.8424260847</v>
      </c>
      <c r="P55" s="68">
        <v>1.7876597448</v>
      </c>
      <c r="Q55" s="68">
        <v>1.7316469352999999</v>
      </c>
      <c r="R55" s="68">
        <v>1.6609494958</v>
      </c>
      <c r="S55" s="68">
        <v>1.6124847642</v>
      </c>
      <c r="T55" s="68">
        <v>1.5728047169999999</v>
      </c>
      <c r="U55" s="68">
        <v>1.5284043859000001</v>
      </c>
      <c r="V55" s="68">
        <v>1.5163179175999999</v>
      </c>
      <c r="W55" s="68">
        <v>1.5229205374000001</v>
      </c>
      <c r="X55" s="68">
        <v>1.5851846407000001</v>
      </c>
      <c r="Y55" s="68">
        <v>1.6011646359</v>
      </c>
      <c r="Z55" s="68">
        <v>1.6079814542999999</v>
      </c>
      <c r="AA55" s="68">
        <v>1.5507473734999999</v>
      </c>
      <c r="AB55" s="68">
        <v>1.5805467949000001</v>
      </c>
      <c r="AC55" s="68">
        <v>1.6422903687999999</v>
      </c>
      <c r="AD55" s="68">
        <v>1.8354960649000001</v>
      </c>
      <c r="AE55" s="68">
        <v>1.8862045176</v>
      </c>
      <c r="AF55" s="68">
        <v>1.8941696083999999</v>
      </c>
      <c r="AG55" s="68">
        <v>1.8502331053000001</v>
      </c>
      <c r="AH55" s="68">
        <v>1.7803056880000001</v>
      </c>
      <c r="AI55" s="68">
        <v>1.6751827512999999</v>
      </c>
      <c r="AJ55" s="68">
        <v>1.4766458193000001</v>
      </c>
      <c r="AK55" s="68">
        <v>1.3453467217999999</v>
      </c>
      <c r="AL55" s="68">
        <v>1.2227614179999999</v>
      </c>
      <c r="AM55" s="68">
        <v>1.0734068693000001</v>
      </c>
      <c r="AN55" s="68">
        <v>0.99462570213000001</v>
      </c>
      <c r="AO55" s="68">
        <v>0.95089919161000003</v>
      </c>
      <c r="AP55" s="68">
        <v>0.99433928433999996</v>
      </c>
      <c r="AQ55" s="68">
        <v>0.98103094682000003</v>
      </c>
      <c r="AR55" s="68">
        <v>0.96333662547999999</v>
      </c>
      <c r="AS55" s="68">
        <v>0.90997619010999997</v>
      </c>
      <c r="AT55" s="68">
        <v>0.90701353846999999</v>
      </c>
      <c r="AU55" s="68">
        <v>0.92305499127000001</v>
      </c>
      <c r="AV55" s="68">
        <v>0.99029407759999999</v>
      </c>
      <c r="AW55" s="68">
        <v>1.0721658516000001</v>
      </c>
      <c r="AX55" s="68">
        <v>1.1800663391999999</v>
      </c>
      <c r="AY55" s="68">
        <v>1.4274061795999999</v>
      </c>
      <c r="AZ55" s="68">
        <v>1.5022906268</v>
      </c>
      <c r="BA55" s="329">
        <v>1.5180400000000001</v>
      </c>
      <c r="BB55" s="329">
        <v>1.370981</v>
      </c>
      <c r="BC55" s="329">
        <v>1.347172</v>
      </c>
      <c r="BD55" s="329">
        <v>1.3424259999999999</v>
      </c>
      <c r="BE55" s="329">
        <v>1.341412</v>
      </c>
      <c r="BF55" s="329">
        <v>1.3860239999999999</v>
      </c>
      <c r="BG55" s="329">
        <v>1.460942</v>
      </c>
      <c r="BH55" s="329">
        <v>1.5775239999999999</v>
      </c>
      <c r="BI55" s="329">
        <v>1.652263</v>
      </c>
      <c r="BJ55" s="329">
        <v>1.7173750000000001</v>
      </c>
      <c r="BK55" s="329">
        <v>1.7777940000000001</v>
      </c>
      <c r="BL55" s="329">
        <v>1.819896</v>
      </c>
      <c r="BM55" s="329">
        <v>1.8487199999999999</v>
      </c>
      <c r="BN55" s="329">
        <v>1.8440700000000001</v>
      </c>
      <c r="BO55" s="329">
        <v>1.861699</v>
      </c>
      <c r="BP55" s="329">
        <v>1.8813219999999999</v>
      </c>
      <c r="BQ55" s="329">
        <v>1.902992</v>
      </c>
      <c r="BR55" s="329">
        <v>1.9265399999999999</v>
      </c>
      <c r="BS55" s="329">
        <v>1.95201</v>
      </c>
      <c r="BT55" s="329">
        <v>2.0023949999999999</v>
      </c>
      <c r="BU55" s="329">
        <v>2.0143960000000001</v>
      </c>
      <c r="BV55" s="329">
        <v>2.011123</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723</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724</v>
      </c>
      <c r="B58" s="38" t="s">
        <v>1146</v>
      </c>
      <c r="C58" s="240">
        <v>11495.2</v>
      </c>
      <c r="D58" s="240">
        <v>11559</v>
      </c>
      <c r="E58" s="240">
        <v>11589</v>
      </c>
      <c r="F58" s="240">
        <v>11620</v>
      </c>
      <c r="G58" s="240">
        <v>11632.1</v>
      </c>
      <c r="H58" s="240">
        <v>11657.8</v>
      </c>
      <c r="I58" s="240">
        <v>11626.4</v>
      </c>
      <c r="J58" s="240">
        <v>11605.6</v>
      </c>
      <c r="K58" s="240">
        <v>11660.2</v>
      </c>
      <c r="L58" s="240">
        <v>11729.1</v>
      </c>
      <c r="M58" s="240">
        <v>11884.7</v>
      </c>
      <c r="N58" s="240">
        <v>12194.8</v>
      </c>
      <c r="O58" s="240">
        <v>11411.4</v>
      </c>
      <c r="P58" s="240">
        <v>11431</v>
      </c>
      <c r="Q58" s="240">
        <v>11451.3</v>
      </c>
      <c r="R58" s="240">
        <v>11461.4</v>
      </c>
      <c r="S58" s="240">
        <v>11517.8</v>
      </c>
      <c r="T58" s="240">
        <v>11540.4</v>
      </c>
      <c r="U58" s="240">
        <v>11538.3</v>
      </c>
      <c r="V58" s="240">
        <v>11570.2</v>
      </c>
      <c r="W58" s="240">
        <v>11599.4</v>
      </c>
      <c r="X58" s="240">
        <v>11559.1</v>
      </c>
      <c r="Y58" s="240">
        <v>11595</v>
      </c>
      <c r="Z58" s="240">
        <v>11602.8</v>
      </c>
      <c r="AA58" s="240">
        <v>11646.4</v>
      </c>
      <c r="AB58" s="240">
        <v>11704.9</v>
      </c>
      <c r="AC58" s="240">
        <v>11745</v>
      </c>
      <c r="AD58" s="240">
        <v>11758.1</v>
      </c>
      <c r="AE58" s="240">
        <v>11776.7</v>
      </c>
      <c r="AF58" s="240">
        <v>11819.3</v>
      </c>
      <c r="AG58" s="240">
        <v>11829.6</v>
      </c>
      <c r="AH58" s="240">
        <v>11874.4</v>
      </c>
      <c r="AI58" s="240">
        <v>11885.4</v>
      </c>
      <c r="AJ58" s="240">
        <v>11929.9</v>
      </c>
      <c r="AK58" s="240">
        <v>12001.1</v>
      </c>
      <c r="AL58" s="240">
        <v>12065.3</v>
      </c>
      <c r="AM58" s="240">
        <v>12110.6</v>
      </c>
      <c r="AN58" s="240">
        <v>12131.4</v>
      </c>
      <c r="AO58" s="240">
        <v>12102.2</v>
      </c>
      <c r="AP58" s="240">
        <v>12164.6</v>
      </c>
      <c r="AQ58" s="240">
        <v>12193.2</v>
      </c>
      <c r="AR58" s="240">
        <v>12223.2</v>
      </c>
      <c r="AS58" s="240">
        <v>12266.2</v>
      </c>
      <c r="AT58" s="240">
        <v>12312.7</v>
      </c>
      <c r="AU58" s="240">
        <v>12346.3</v>
      </c>
      <c r="AV58" s="240">
        <v>12388.7</v>
      </c>
      <c r="AW58" s="240">
        <v>12416.7</v>
      </c>
      <c r="AX58" s="240">
        <v>12441.305555999999</v>
      </c>
      <c r="AY58" s="240">
        <v>12490.874814999999</v>
      </c>
      <c r="AZ58" s="240">
        <v>12521.91037</v>
      </c>
      <c r="BA58" s="333">
        <v>12546.04</v>
      </c>
      <c r="BB58" s="333">
        <v>12549.54</v>
      </c>
      <c r="BC58" s="333">
        <v>12570.18</v>
      </c>
      <c r="BD58" s="333">
        <v>12594.22</v>
      </c>
      <c r="BE58" s="333">
        <v>12625.76</v>
      </c>
      <c r="BF58" s="333">
        <v>12653.54</v>
      </c>
      <c r="BG58" s="333">
        <v>12681.65</v>
      </c>
      <c r="BH58" s="333">
        <v>12708.37</v>
      </c>
      <c r="BI58" s="333">
        <v>12738.46</v>
      </c>
      <c r="BJ58" s="333">
        <v>12770.17</v>
      </c>
      <c r="BK58" s="333">
        <v>12804.18</v>
      </c>
      <c r="BL58" s="333">
        <v>12838.68</v>
      </c>
      <c r="BM58" s="333">
        <v>12874.32</v>
      </c>
      <c r="BN58" s="333">
        <v>12913.66</v>
      </c>
      <c r="BO58" s="333">
        <v>12949.66</v>
      </c>
      <c r="BP58" s="333">
        <v>12984.88</v>
      </c>
      <c r="BQ58" s="333">
        <v>13020.89</v>
      </c>
      <c r="BR58" s="333">
        <v>13053.38</v>
      </c>
      <c r="BS58" s="333">
        <v>13083.92</v>
      </c>
      <c r="BT58" s="333">
        <v>13101.59</v>
      </c>
      <c r="BU58" s="333">
        <v>13136.43</v>
      </c>
      <c r="BV58" s="333">
        <v>13177.51</v>
      </c>
    </row>
    <row r="59" spans="1:74" ht="11.1" customHeight="1" x14ac:dyDescent="0.2">
      <c r="A59" s="37" t="s">
        <v>31</v>
      </c>
      <c r="B59" s="39" t="s">
        <v>13</v>
      </c>
      <c r="C59" s="68">
        <v>1.7508453272</v>
      </c>
      <c r="D59" s="68">
        <v>2.0301880131000001</v>
      </c>
      <c r="E59" s="68">
        <v>2.4451044871000001</v>
      </c>
      <c r="F59" s="68">
        <v>2.9886198461000002</v>
      </c>
      <c r="G59" s="68">
        <v>3.1479724397000002</v>
      </c>
      <c r="H59" s="68">
        <v>2.9313602571000001</v>
      </c>
      <c r="I59" s="68">
        <v>2.2442662163999998</v>
      </c>
      <c r="J59" s="68">
        <v>2.1305055661000001</v>
      </c>
      <c r="K59" s="68">
        <v>2.9071204152000001</v>
      </c>
      <c r="L59" s="68">
        <v>3.4239207111000001</v>
      </c>
      <c r="M59" s="68">
        <v>4.9023328891000002</v>
      </c>
      <c r="N59" s="68">
        <v>6.8220042045999998</v>
      </c>
      <c r="O59" s="68">
        <v>-0.72899993041</v>
      </c>
      <c r="P59" s="68">
        <v>-1.1073622286</v>
      </c>
      <c r="Q59" s="68">
        <v>-1.1881957028000001</v>
      </c>
      <c r="R59" s="68">
        <v>-1.3648881238999999</v>
      </c>
      <c r="S59" s="68">
        <v>-0.98262566519000005</v>
      </c>
      <c r="T59" s="68">
        <v>-1.0070510731</v>
      </c>
      <c r="U59" s="68">
        <v>-0.75775820545999995</v>
      </c>
      <c r="V59" s="68">
        <v>-0.30502516026999998</v>
      </c>
      <c r="W59" s="68">
        <v>-0.52143187938000002</v>
      </c>
      <c r="X59" s="68">
        <v>-1.4493865684</v>
      </c>
      <c r="Y59" s="68">
        <v>-2.4375878229999999</v>
      </c>
      <c r="Z59" s="68">
        <v>-4.8545281595000001</v>
      </c>
      <c r="AA59" s="68">
        <v>2.0593441646000001</v>
      </c>
      <c r="AB59" s="68">
        <v>2.3961158253999999</v>
      </c>
      <c r="AC59" s="68">
        <v>2.5647743050999998</v>
      </c>
      <c r="AD59" s="68">
        <v>2.5886889909000002</v>
      </c>
      <c r="AE59" s="68">
        <v>2.2478251055</v>
      </c>
      <c r="AF59" s="68">
        <v>2.4167273230999999</v>
      </c>
      <c r="AG59" s="68">
        <v>2.5246353449000001</v>
      </c>
      <c r="AH59" s="68">
        <v>2.6291680351000002</v>
      </c>
      <c r="AI59" s="68">
        <v>2.4656447746999999</v>
      </c>
      <c r="AJ59" s="68">
        <v>3.2078622038</v>
      </c>
      <c r="AK59" s="68">
        <v>3.5023717119</v>
      </c>
      <c r="AL59" s="68">
        <v>3.9861068018000001</v>
      </c>
      <c r="AM59" s="68">
        <v>3.9857810139000001</v>
      </c>
      <c r="AN59" s="68">
        <v>3.6437731207000001</v>
      </c>
      <c r="AO59" s="68">
        <v>3.0412941676999998</v>
      </c>
      <c r="AP59" s="68">
        <v>3.4571912129000002</v>
      </c>
      <c r="AQ59" s="68">
        <v>3.5366443909999998</v>
      </c>
      <c r="AR59" s="68">
        <v>3.4172920562</v>
      </c>
      <c r="AS59" s="68">
        <v>3.6907418678999999</v>
      </c>
      <c r="AT59" s="68">
        <v>3.6911338678000001</v>
      </c>
      <c r="AU59" s="68">
        <v>3.8778669628000002</v>
      </c>
      <c r="AV59" s="68">
        <v>3.8457992104000001</v>
      </c>
      <c r="AW59" s="68">
        <v>3.4630158901999999</v>
      </c>
      <c r="AX59" s="68">
        <v>3.1164211048000001</v>
      </c>
      <c r="AY59" s="68">
        <v>3.1400163065000002</v>
      </c>
      <c r="AZ59" s="68">
        <v>3.2190049819</v>
      </c>
      <c r="BA59" s="329">
        <v>3.6674720000000001</v>
      </c>
      <c r="BB59" s="329">
        <v>3.1644070000000002</v>
      </c>
      <c r="BC59" s="329">
        <v>3.0916839999999999</v>
      </c>
      <c r="BD59" s="329">
        <v>3.0353539999999999</v>
      </c>
      <c r="BE59" s="329">
        <v>2.9312860000000001</v>
      </c>
      <c r="BF59" s="329">
        <v>2.7681870000000002</v>
      </c>
      <c r="BG59" s="329">
        <v>2.7162310000000001</v>
      </c>
      <c r="BH59" s="329">
        <v>2.5803410000000002</v>
      </c>
      <c r="BI59" s="329">
        <v>2.59131</v>
      </c>
      <c r="BJ59" s="329">
        <v>2.6433599999999999</v>
      </c>
      <c r="BK59" s="329">
        <v>2.508302</v>
      </c>
      <c r="BL59" s="329">
        <v>2.5297170000000002</v>
      </c>
      <c r="BM59" s="329">
        <v>2.6165400000000001</v>
      </c>
      <c r="BN59" s="329">
        <v>2.9014700000000002</v>
      </c>
      <c r="BO59" s="329">
        <v>3.0189270000000001</v>
      </c>
      <c r="BP59" s="329">
        <v>3.1019350000000001</v>
      </c>
      <c r="BQ59" s="329">
        <v>3.1295489999999999</v>
      </c>
      <c r="BR59" s="329">
        <v>3.1599179999999998</v>
      </c>
      <c r="BS59" s="329">
        <v>3.1720570000000001</v>
      </c>
      <c r="BT59" s="329">
        <v>3.094204</v>
      </c>
      <c r="BU59" s="329">
        <v>3.1241940000000001</v>
      </c>
      <c r="BV59" s="329">
        <v>3.189721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1019</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725</v>
      </c>
      <c r="B62" s="40" t="s">
        <v>1266</v>
      </c>
      <c r="C62" s="68">
        <v>99.812600000000003</v>
      </c>
      <c r="D62" s="68">
        <v>100.0802</v>
      </c>
      <c r="E62" s="68">
        <v>99.504599999999996</v>
      </c>
      <c r="F62" s="68">
        <v>100.2423</v>
      </c>
      <c r="G62" s="68">
        <v>99.839299999999994</v>
      </c>
      <c r="H62" s="68">
        <v>100.0201</v>
      </c>
      <c r="I62" s="68">
        <v>100.0766</v>
      </c>
      <c r="J62" s="68">
        <v>99.793599999999998</v>
      </c>
      <c r="K62" s="68">
        <v>99.824700000000007</v>
      </c>
      <c r="L62" s="68">
        <v>99.610299999999995</v>
      </c>
      <c r="M62" s="68">
        <v>100.253</v>
      </c>
      <c r="N62" s="68">
        <v>100.94280000000001</v>
      </c>
      <c r="O62" s="68">
        <v>100.7141</v>
      </c>
      <c r="P62" s="68">
        <v>101.15560000000001</v>
      </c>
      <c r="Q62" s="68">
        <v>100.92610000000001</v>
      </c>
      <c r="R62" s="68">
        <v>100.63290000000001</v>
      </c>
      <c r="S62" s="68">
        <v>100.8096</v>
      </c>
      <c r="T62" s="68">
        <v>100.9845</v>
      </c>
      <c r="U62" s="68">
        <v>100.1574</v>
      </c>
      <c r="V62" s="68">
        <v>101.0992</v>
      </c>
      <c r="W62" s="68">
        <v>101.3293</v>
      </c>
      <c r="X62" s="68">
        <v>101.62779999999999</v>
      </c>
      <c r="Y62" s="68">
        <v>101.6407</v>
      </c>
      <c r="Z62" s="68">
        <v>101.7084</v>
      </c>
      <c r="AA62" s="68">
        <v>100.899</v>
      </c>
      <c r="AB62" s="68">
        <v>102.014</v>
      </c>
      <c r="AC62" s="68">
        <v>102.8292</v>
      </c>
      <c r="AD62" s="68">
        <v>103.1617</v>
      </c>
      <c r="AE62" s="68">
        <v>103.41200000000001</v>
      </c>
      <c r="AF62" s="68">
        <v>103.86360000000001</v>
      </c>
      <c r="AG62" s="68">
        <v>104.7118</v>
      </c>
      <c r="AH62" s="68">
        <v>104.37860000000001</v>
      </c>
      <c r="AI62" s="68">
        <v>104.6785</v>
      </c>
      <c r="AJ62" s="68">
        <v>104.9781</v>
      </c>
      <c r="AK62" s="68">
        <v>105.94070000000001</v>
      </c>
      <c r="AL62" s="68">
        <v>105.9414</v>
      </c>
      <c r="AM62" s="68">
        <v>105.6759</v>
      </c>
      <c r="AN62" s="68">
        <v>105.28100000000001</v>
      </c>
      <c r="AO62" s="68">
        <v>105.4991</v>
      </c>
      <c r="AP62" s="68">
        <v>105.91249999999999</v>
      </c>
      <c r="AQ62" s="68">
        <v>105.8699</v>
      </c>
      <c r="AR62" s="68">
        <v>105.71210000000001</v>
      </c>
      <c r="AS62" s="68">
        <v>106.7659</v>
      </c>
      <c r="AT62" s="68">
        <v>106.696</v>
      </c>
      <c r="AU62" s="68">
        <v>106.55549999999999</v>
      </c>
      <c r="AV62" s="68">
        <v>106.94499999999999</v>
      </c>
      <c r="AW62" s="68">
        <v>106.77630000000001</v>
      </c>
      <c r="AX62" s="68">
        <v>106.7218</v>
      </c>
      <c r="AY62" s="68">
        <v>106.75734937999999</v>
      </c>
      <c r="AZ62" s="68">
        <v>106.62322346000001</v>
      </c>
      <c r="BA62" s="329">
        <v>106.42570000000001</v>
      </c>
      <c r="BB62" s="329">
        <v>105.94970000000001</v>
      </c>
      <c r="BC62" s="329">
        <v>105.7868</v>
      </c>
      <c r="BD62" s="329">
        <v>105.72199999999999</v>
      </c>
      <c r="BE62" s="329">
        <v>105.77379999999999</v>
      </c>
      <c r="BF62" s="329">
        <v>105.8912</v>
      </c>
      <c r="BG62" s="329">
        <v>106.0926</v>
      </c>
      <c r="BH62" s="329">
        <v>106.43859999999999</v>
      </c>
      <c r="BI62" s="329">
        <v>106.7628</v>
      </c>
      <c r="BJ62" s="329">
        <v>107.12569999999999</v>
      </c>
      <c r="BK62" s="329">
        <v>107.69799999999999</v>
      </c>
      <c r="BL62" s="329">
        <v>108.01049999999999</v>
      </c>
      <c r="BM62" s="329">
        <v>108.2336</v>
      </c>
      <c r="BN62" s="329">
        <v>108.1384</v>
      </c>
      <c r="BO62" s="329">
        <v>108.3549</v>
      </c>
      <c r="BP62" s="329">
        <v>108.65389999999999</v>
      </c>
      <c r="BQ62" s="329">
        <v>109.15689999999999</v>
      </c>
      <c r="BR62" s="329">
        <v>109.5299</v>
      </c>
      <c r="BS62" s="329">
        <v>109.8942</v>
      </c>
      <c r="BT62" s="329">
        <v>110.29989999999999</v>
      </c>
      <c r="BU62" s="329">
        <v>110.6097</v>
      </c>
      <c r="BV62" s="329">
        <v>110.8736</v>
      </c>
    </row>
    <row r="63" spans="1:74" ht="11.1" customHeight="1" x14ac:dyDescent="0.2">
      <c r="A63" s="37" t="s">
        <v>32</v>
      </c>
      <c r="B63" s="39" t="s">
        <v>13</v>
      </c>
      <c r="C63" s="68">
        <v>3.6901986694</v>
      </c>
      <c r="D63" s="68">
        <v>3.9162690728</v>
      </c>
      <c r="E63" s="68">
        <v>2.7186670934000001</v>
      </c>
      <c r="F63" s="68">
        <v>4.1193938694999996</v>
      </c>
      <c r="G63" s="68">
        <v>3.4952704279</v>
      </c>
      <c r="H63" s="68">
        <v>3.6277981653000002</v>
      </c>
      <c r="I63" s="68">
        <v>2.9872249516</v>
      </c>
      <c r="J63" s="68">
        <v>2.3618590434</v>
      </c>
      <c r="K63" s="68">
        <v>2.0279945421000001</v>
      </c>
      <c r="L63" s="68">
        <v>1.2029305176</v>
      </c>
      <c r="M63" s="68">
        <v>2.2284628153999999</v>
      </c>
      <c r="N63" s="68">
        <v>2.2147604794000002</v>
      </c>
      <c r="O63" s="68">
        <v>0.90319258290000004</v>
      </c>
      <c r="P63" s="68">
        <v>1.0745382203</v>
      </c>
      <c r="Q63" s="68">
        <v>1.4285771712999999</v>
      </c>
      <c r="R63" s="68">
        <v>0.38965586384000001</v>
      </c>
      <c r="S63" s="68">
        <v>0.97186178188000005</v>
      </c>
      <c r="T63" s="68">
        <v>0.96420619455000001</v>
      </c>
      <c r="U63" s="68">
        <v>8.0738154574000007E-2</v>
      </c>
      <c r="V63" s="68">
        <v>1.3083003318999999</v>
      </c>
      <c r="W63" s="68">
        <v>1.5072421955999999</v>
      </c>
      <c r="X63" s="68">
        <v>2.0253929564000002</v>
      </c>
      <c r="Y63" s="68">
        <v>1.3841979791000001</v>
      </c>
      <c r="Z63" s="68">
        <v>0.75844933963000005</v>
      </c>
      <c r="AA63" s="68">
        <v>0.18358899102000001</v>
      </c>
      <c r="AB63" s="68">
        <v>0.84859365176000001</v>
      </c>
      <c r="AC63" s="68">
        <v>1.8856371146999999</v>
      </c>
      <c r="AD63" s="68">
        <v>2.512895882</v>
      </c>
      <c r="AE63" s="68">
        <v>2.5815001745999999</v>
      </c>
      <c r="AF63" s="68">
        <v>2.8510315940000002</v>
      </c>
      <c r="AG63" s="68">
        <v>4.5472426401000003</v>
      </c>
      <c r="AH63" s="68">
        <v>3.2437447576</v>
      </c>
      <c r="AI63" s="68">
        <v>3.3052631370999999</v>
      </c>
      <c r="AJ63" s="68">
        <v>3.2966373374</v>
      </c>
      <c r="AK63" s="68">
        <v>4.2305887307000001</v>
      </c>
      <c r="AL63" s="68">
        <v>4.1618981323000002</v>
      </c>
      <c r="AM63" s="68">
        <v>4.7343382987</v>
      </c>
      <c r="AN63" s="68">
        <v>3.2025016173999998</v>
      </c>
      <c r="AO63" s="68">
        <v>2.5964414777</v>
      </c>
      <c r="AP63" s="68">
        <v>2.6664934757999998</v>
      </c>
      <c r="AQ63" s="68">
        <v>2.3768034657000001</v>
      </c>
      <c r="AR63" s="68">
        <v>1.7797380410000001</v>
      </c>
      <c r="AS63" s="68">
        <v>1.9616700315</v>
      </c>
      <c r="AT63" s="68">
        <v>2.2201868965</v>
      </c>
      <c r="AU63" s="68">
        <v>1.7931093778</v>
      </c>
      <c r="AV63" s="68">
        <v>1.8736288807000001</v>
      </c>
      <c r="AW63" s="68">
        <v>0.78874313649000005</v>
      </c>
      <c r="AX63" s="68">
        <v>0.73663364841000001</v>
      </c>
      <c r="AY63" s="68">
        <v>1.0233642512000001</v>
      </c>
      <c r="AZ63" s="68">
        <v>1.2748961889999999</v>
      </c>
      <c r="BA63" s="329">
        <v>0.87832710000000003</v>
      </c>
      <c r="BB63" s="329">
        <v>3.5081399999999999E-2</v>
      </c>
      <c r="BC63" s="329">
        <v>-7.8471600000000002E-2</v>
      </c>
      <c r="BD63" s="329">
        <v>9.3860799999999998E-3</v>
      </c>
      <c r="BE63" s="329">
        <v>-0.92918420000000002</v>
      </c>
      <c r="BF63" s="329">
        <v>-0.75432030000000005</v>
      </c>
      <c r="BG63" s="329">
        <v>-0.43443890000000002</v>
      </c>
      <c r="BH63" s="329">
        <v>-0.47354210000000002</v>
      </c>
      <c r="BI63" s="329">
        <v>-1.26502E-2</v>
      </c>
      <c r="BJ63" s="329">
        <v>0.37849529999999998</v>
      </c>
      <c r="BK63" s="329">
        <v>0.88114899999999996</v>
      </c>
      <c r="BL63" s="329">
        <v>1.3010569999999999</v>
      </c>
      <c r="BM63" s="329">
        <v>1.698725</v>
      </c>
      <c r="BN63" s="329">
        <v>2.0658729999999998</v>
      </c>
      <c r="BO63" s="329">
        <v>2.4275829999999998</v>
      </c>
      <c r="BP63" s="329">
        <v>2.7731699999999999</v>
      </c>
      <c r="BQ63" s="329">
        <v>3.1983860000000002</v>
      </c>
      <c r="BR63" s="329">
        <v>3.4362529999999998</v>
      </c>
      <c r="BS63" s="329">
        <v>3.5833379999999999</v>
      </c>
      <c r="BT63" s="329">
        <v>3.6277720000000002</v>
      </c>
      <c r="BU63" s="329">
        <v>3.603256</v>
      </c>
      <c r="BV63" s="329">
        <v>3.4985200000000001</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1020</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726</v>
      </c>
      <c r="B67" s="41" t="s">
        <v>1021</v>
      </c>
      <c r="C67" s="240">
        <v>762.00735825000004</v>
      </c>
      <c r="D67" s="240">
        <v>628.76739551000003</v>
      </c>
      <c r="E67" s="240">
        <v>381.00745178</v>
      </c>
      <c r="F67" s="240">
        <v>292.07865507999998</v>
      </c>
      <c r="G67" s="240">
        <v>98.780555810999999</v>
      </c>
      <c r="H67" s="240">
        <v>31.542175330999999</v>
      </c>
      <c r="I67" s="240">
        <v>4.9630443916000004</v>
      </c>
      <c r="J67" s="240">
        <v>8.7190960521999994</v>
      </c>
      <c r="K67" s="240">
        <v>60.864348063999998</v>
      </c>
      <c r="L67" s="240">
        <v>261.83171110000001</v>
      </c>
      <c r="M67" s="240">
        <v>540.31683712999995</v>
      </c>
      <c r="N67" s="240">
        <v>698.70712846000004</v>
      </c>
      <c r="O67" s="240">
        <v>827.94082000000003</v>
      </c>
      <c r="P67" s="240">
        <v>733.04816903000005</v>
      </c>
      <c r="Q67" s="240">
        <v>659.61059387</v>
      </c>
      <c r="R67" s="240">
        <v>347.90772580999999</v>
      </c>
      <c r="S67" s="240">
        <v>136.09238388</v>
      </c>
      <c r="T67" s="240">
        <v>26.405511245</v>
      </c>
      <c r="U67" s="240">
        <v>5.1491251334000001</v>
      </c>
      <c r="V67" s="240">
        <v>11.553834944</v>
      </c>
      <c r="W67" s="240">
        <v>59.489467888999997</v>
      </c>
      <c r="X67" s="240">
        <v>257.29035600999998</v>
      </c>
      <c r="Y67" s="240">
        <v>571.89224687000001</v>
      </c>
      <c r="Z67" s="240">
        <v>829.03059006000001</v>
      </c>
      <c r="AA67" s="240">
        <v>969.59644003000005</v>
      </c>
      <c r="AB67" s="240">
        <v>798.73445186000004</v>
      </c>
      <c r="AC67" s="240">
        <v>682.93911025</v>
      </c>
      <c r="AD67" s="240">
        <v>324.81454774999997</v>
      </c>
      <c r="AE67" s="240">
        <v>126.928777</v>
      </c>
      <c r="AF67" s="240">
        <v>27.797885168000001</v>
      </c>
      <c r="AG67" s="240">
        <v>9.8104721584999997</v>
      </c>
      <c r="AH67" s="240">
        <v>12.967991844</v>
      </c>
      <c r="AI67" s="240">
        <v>57.434896516000002</v>
      </c>
      <c r="AJ67" s="240">
        <v>220.70479861999999</v>
      </c>
      <c r="AK67" s="240">
        <v>614.29596240000001</v>
      </c>
      <c r="AL67" s="240">
        <v>705.51978262</v>
      </c>
      <c r="AM67" s="240">
        <v>890.52665831000002</v>
      </c>
      <c r="AN67" s="240">
        <v>867.59005606999995</v>
      </c>
      <c r="AO67" s="240">
        <v>583.75194361000001</v>
      </c>
      <c r="AP67" s="240">
        <v>300.14581915000002</v>
      </c>
      <c r="AQ67" s="240">
        <v>118.39401786000001</v>
      </c>
      <c r="AR67" s="240">
        <v>24.271129705</v>
      </c>
      <c r="AS67" s="240">
        <v>6.4412512570000002</v>
      </c>
      <c r="AT67" s="240">
        <v>11.141901048999999</v>
      </c>
      <c r="AU67" s="240">
        <v>32.008629470000002</v>
      </c>
      <c r="AV67" s="240">
        <v>226.89206901</v>
      </c>
      <c r="AW67" s="240">
        <v>443.90781303</v>
      </c>
      <c r="AX67" s="240">
        <v>580.11608871999999</v>
      </c>
      <c r="AY67" s="240">
        <v>870.57322147000002</v>
      </c>
      <c r="AZ67" s="240">
        <v>639.93612417999998</v>
      </c>
      <c r="BA67" s="333">
        <v>544.67825902000004</v>
      </c>
      <c r="BB67" s="333">
        <v>297.38356713000002</v>
      </c>
      <c r="BC67" s="333">
        <v>124.56396808</v>
      </c>
      <c r="BD67" s="333">
        <v>25.941039570000001</v>
      </c>
      <c r="BE67" s="333">
        <v>4.9864344078</v>
      </c>
      <c r="BF67" s="333">
        <v>8.5416293398000001</v>
      </c>
      <c r="BG67" s="333">
        <v>55.223168026000003</v>
      </c>
      <c r="BH67" s="333">
        <v>245.7942457</v>
      </c>
      <c r="BI67" s="333">
        <v>490.73438834000001</v>
      </c>
      <c r="BJ67" s="333">
        <v>780.4828172</v>
      </c>
      <c r="BK67" s="333">
        <v>867.94222212</v>
      </c>
      <c r="BL67" s="333">
        <v>689.32266947000005</v>
      </c>
      <c r="BM67" s="333">
        <v>562.59380505000001</v>
      </c>
      <c r="BN67" s="333">
        <v>310.31040012</v>
      </c>
      <c r="BO67" s="333">
        <v>136.12069930000001</v>
      </c>
      <c r="BP67" s="333">
        <v>29.847966197000002</v>
      </c>
      <c r="BQ67" s="333">
        <v>6.2313975447000001</v>
      </c>
      <c r="BR67" s="333">
        <v>10.608710743</v>
      </c>
      <c r="BS67" s="333">
        <v>58.985913605999997</v>
      </c>
      <c r="BT67" s="333">
        <v>254.02626208999999</v>
      </c>
      <c r="BU67" s="333">
        <v>502.62143391000001</v>
      </c>
      <c r="BV67" s="333">
        <v>792.59182150000004</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733</v>
      </c>
      <c r="B69" s="42" t="s">
        <v>6</v>
      </c>
      <c r="C69" s="270">
        <v>12.007881895000001</v>
      </c>
      <c r="D69" s="270">
        <v>13.28461493</v>
      </c>
      <c r="E69" s="270">
        <v>48.848773229000003</v>
      </c>
      <c r="F69" s="270">
        <v>48.837242328999999</v>
      </c>
      <c r="G69" s="270">
        <v>154.77523683000001</v>
      </c>
      <c r="H69" s="270">
        <v>232.98835951000001</v>
      </c>
      <c r="I69" s="270">
        <v>401.07024338999997</v>
      </c>
      <c r="J69" s="270">
        <v>327.93329110000002</v>
      </c>
      <c r="K69" s="270">
        <v>173.90921252999999</v>
      </c>
      <c r="L69" s="270">
        <v>55.373093939</v>
      </c>
      <c r="M69" s="270">
        <v>14.013796976</v>
      </c>
      <c r="N69" s="270">
        <v>11.416236400000001</v>
      </c>
      <c r="O69" s="270">
        <v>14.976793328999999</v>
      </c>
      <c r="P69" s="270">
        <v>10.798633424</v>
      </c>
      <c r="Q69" s="270">
        <v>11.116514760999999</v>
      </c>
      <c r="R69" s="270">
        <v>34.103394182000002</v>
      </c>
      <c r="S69" s="270">
        <v>99.539564405999997</v>
      </c>
      <c r="T69" s="270">
        <v>244.65185418999999</v>
      </c>
      <c r="U69" s="270">
        <v>338.50821664</v>
      </c>
      <c r="V69" s="270">
        <v>288.35307133999999</v>
      </c>
      <c r="W69" s="270">
        <v>177.18972672000001</v>
      </c>
      <c r="X69" s="270">
        <v>56.085010070999999</v>
      </c>
      <c r="Y69" s="270">
        <v>17.713291838</v>
      </c>
      <c r="Z69" s="270">
        <v>13.331132842000001</v>
      </c>
      <c r="AA69" s="270">
        <v>7.0764266312000004</v>
      </c>
      <c r="AB69" s="270">
        <v>11.938127739</v>
      </c>
      <c r="AC69" s="270">
        <v>15.17097306</v>
      </c>
      <c r="AD69" s="270">
        <v>37.311673855000002</v>
      </c>
      <c r="AE69" s="270">
        <v>113.19904262999999</v>
      </c>
      <c r="AF69" s="270">
        <v>242.33786667999999</v>
      </c>
      <c r="AG69" s="270">
        <v>300.59752830000002</v>
      </c>
      <c r="AH69" s="270">
        <v>291.62930237</v>
      </c>
      <c r="AI69" s="270">
        <v>182.63266820000001</v>
      </c>
      <c r="AJ69" s="270">
        <v>74.134848731000005</v>
      </c>
      <c r="AK69" s="270">
        <v>11.124747513000001</v>
      </c>
      <c r="AL69" s="270">
        <v>10.305974838999999</v>
      </c>
      <c r="AM69" s="270">
        <v>9.2776805019000008</v>
      </c>
      <c r="AN69" s="270">
        <v>7.4728626658000001</v>
      </c>
      <c r="AO69" s="270">
        <v>29.627571886999998</v>
      </c>
      <c r="AP69" s="270">
        <v>53.043073063000001</v>
      </c>
      <c r="AQ69" s="270">
        <v>125.30483402999999</v>
      </c>
      <c r="AR69" s="270">
        <v>254.60467367000001</v>
      </c>
      <c r="AS69" s="270">
        <v>336.73689225999999</v>
      </c>
      <c r="AT69" s="270">
        <v>314.62446976000001</v>
      </c>
      <c r="AU69" s="270">
        <v>223.54411607</v>
      </c>
      <c r="AV69" s="270">
        <v>77.681651681000005</v>
      </c>
      <c r="AW69" s="270">
        <v>29.770348487</v>
      </c>
      <c r="AX69" s="270">
        <v>26.168572938000001</v>
      </c>
      <c r="AY69" s="270">
        <v>7.2019051665999996</v>
      </c>
      <c r="AZ69" s="270">
        <v>9.8146619462999993</v>
      </c>
      <c r="BA69" s="335">
        <v>20.386272974000001</v>
      </c>
      <c r="BB69" s="335">
        <v>38.195482781000003</v>
      </c>
      <c r="BC69" s="335">
        <v>120.08993046000001</v>
      </c>
      <c r="BD69" s="335">
        <v>243.70377223</v>
      </c>
      <c r="BE69" s="335">
        <v>355.25317303000003</v>
      </c>
      <c r="BF69" s="335">
        <v>329.58469608000001</v>
      </c>
      <c r="BG69" s="335">
        <v>181.47587141</v>
      </c>
      <c r="BH69" s="335">
        <v>67.042964079000001</v>
      </c>
      <c r="BI69" s="335">
        <v>20.793642833</v>
      </c>
      <c r="BJ69" s="335">
        <v>10.037835592</v>
      </c>
      <c r="BK69" s="335">
        <v>10.414615541</v>
      </c>
      <c r="BL69" s="335">
        <v>9.5101622328000008</v>
      </c>
      <c r="BM69" s="335">
        <v>20.036953037</v>
      </c>
      <c r="BN69" s="335">
        <v>37.868557813999999</v>
      </c>
      <c r="BO69" s="335">
        <v>120.09989576</v>
      </c>
      <c r="BP69" s="335">
        <v>246.55032005000001</v>
      </c>
      <c r="BQ69" s="335">
        <v>360.384749</v>
      </c>
      <c r="BR69" s="335">
        <v>336.06322992000003</v>
      </c>
      <c r="BS69" s="335">
        <v>185.73983532</v>
      </c>
      <c r="BT69" s="335">
        <v>68.585271124000002</v>
      </c>
      <c r="BU69" s="335">
        <v>21.285956175999999</v>
      </c>
      <c r="BV69" s="335">
        <v>10.216368047</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55" t="s">
        <v>1044</v>
      </c>
      <c r="C71" s="756"/>
      <c r="D71" s="756"/>
      <c r="E71" s="756"/>
      <c r="F71" s="756"/>
      <c r="G71" s="756"/>
      <c r="H71" s="756"/>
      <c r="I71" s="756"/>
      <c r="J71" s="756"/>
      <c r="K71" s="756"/>
      <c r="L71" s="756"/>
      <c r="M71" s="756"/>
      <c r="N71" s="756"/>
      <c r="O71" s="756"/>
      <c r="P71" s="756"/>
      <c r="Q71" s="756"/>
      <c r="AY71" s="497"/>
      <c r="AZ71" s="497"/>
      <c r="BA71" s="497"/>
      <c r="BB71" s="497"/>
      <c r="BC71" s="497"/>
      <c r="BD71" s="497"/>
      <c r="BE71" s="497"/>
      <c r="BF71" s="664"/>
      <c r="BG71" s="497"/>
      <c r="BH71" s="497"/>
      <c r="BI71" s="497"/>
      <c r="BJ71" s="497"/>
    </row>
    <row r="72" spans="1:74" s="276" customFormat="1" ht="12" customHeight="1" x14ac:dyDescent="0.2">
      <c r="A72" s="16"/>
      <c r="B72" s="764" t="s">
        <v>140</v>
      </c>
      <c r="C72" s="756"/>
      <c r="D72" s="756"/>
      <c r="E72" s="756"/>
      <c r="F72" s="756"/>
      <c r="G72" s="756"/>
      <c r="H72" s="756"/>
      <c r="I72" s="756"/>
      <c r="J72" s="756"/>
      <c r="K72" s="756"/>
      <c r="L72" s="756"/>
      <c r="M72" s="756"/>
      <c r="N72" s="756"/>
      <c r="O72" s="756"/>
      <c r="P72" s="756"/>
      <c r="Q72" s="756"/>
      <c r="AY72" s="497"/>
      <c r="AZ72" s="497"/>
      <c r="BA72" s="497"/>
      <c r="BB72" s="497"/>
      <c r="BC72" s="497"/>
      <c r="BD72" s="497"/>
      <c r="BE72" s="497"/>
      <c r="BF72" s="664"/>
      <c r="BG72" s="497"/>
      <c r="BH72" s="497"/>
      <c r="BI72" s="497"/>
      <c r="BJ72" s="497"/>
    </row>
    <row r="73" spans="1:74" s="432" customFormat="1" ht="12" customHeight="1" x14ac:dyDescent="0.2">
      <c r="A73" s="431"/>
      <c r="B73" s="757" t="s">
        <v>1045</v>
      </c>
      <c r="C73" s="758"/>
      <c r="D73" s="758"/>
      <c r="E73" s="758"/>
      <c r="F73" s="758"/>
      <c r="G73" s="758"/>
      <c r="H73" s="758"/>
      <c r="I73" s="758"/>
      <c r="J73" s="758"/>
      <c r="K73" s="758"/>
      <c r="L73" s="758"/>
      <c r="M73" s="758"/>
      <c r="N73" s="758"/>
      <c r="O73" s="758"/>
      <c r="P73" s="758"/>
      <c r="Q73" s="759"/>
      <c r="AY73" s="498"/>
      <c r="AZ73" s="498"/>
      <c r="BA73" s="498"/>
      <c r="BB73" s="498"/>
      <c r="BC73" s="498"/>
      <c r="BD73" s="498"/>
      <c r="BE73" s="498"/>
      <c r="BF73" s="617"/>
      <c r="BG73" s="498"/>
      <c r="BH73" s="498"/>
      <c r="BI73" s="498"/>
      <c r="BJ73" s="498"/>
    </row>
    <row r="74" spans="1:74" s="432" customFormat="1" ht="12" customHeight="1" x14ac:dyDescent="0.2">
      <c r="A74" s="431"/>
      <c r="B74" s="757" t="s">
        <v>1046</v>
      </c>
      <c r="C74" s="763"/>
      <c r="D74" s="763"/>
      <c r="E74" s="763"/>
      <c r="F74" s="763"/>
      <c r="G74" s="763"/>
      <c r="H74" s="763"/>
      <c r="I74" s="763"/>
      <c r="J74" s="763"/>
      <c r="K74" s="763"/>
      <c r="L74" s="763"/>
      <c r="M74" s="763"/>
      <c r="N74" s="763"/>
      <c r="O74" s="763"/>
      <c r="P74" s="763"/>
      <c r="Q74" s="759"/>
      <c r="AY74" s="498"/>
      <c r="AZ74" s="498"/>
      <c r="BA74" s="498"/>
      <c r="BB74" s="498"/>
      <c r="BC74" s="498"/>
      <c r="BD74" s="498"/>
      <c r="BE74" s="498"/>
      <c r="BF74" s="617"/>
      <c r="BG74" s="498"/>
      <c r="BH74" s="498"/>
      <c r="BI74" s="498"/>
      <c r="BJ74" s="498"/>
    </row>
    <row r="75" spans="1:74" s="432" customFormat="1" ht="12" customHeight="1" x14ac:dyDescent="0.2">
      <c r="A75" s="431"/>
      <c r="B75" s="757" t="s">
        <v>1047</v>
      </c>
      <c r="C75" s="763"/>
      <c r="D75" s="763"/>
      <c r="E75" s="763"/>
      <c r="F75" s="763"/>
      <c r="G75" s="763"/>
      <c r="H75" s="763"/>
      <c r="I75" s="763"/>
      <c r="J75" s="763"/>
      <c r="K75" s="763"/>
      <c r="L75" s="763"/>
      <c r="M75" s="763"/>
      <c r="N75" s="763"/>
      <c r="O75" s="763"/>
      <c r="P75" s="763"/>
      <c r="Q75" s="759"/>
      <c r="AY75" s="498"/>
      <c r="AZ75" s="498"/>
      <c r="BA75" s="498"/>
      <c r="BB75" s="498"/>
      <c r="BC75" s="498"/>
      <c r="BD75" s="498"/>
      <c r="BE75" s="498"/>
      <c r="BF75" s="617"/>
      <c r="BG75" s="498"/>
      <c r="BH75" s="498"/>
      <c r="BI75" s="498"/>
      <c r="BJ75" s="498"/>
    </row>
    <row r="76" spans="1:74" s="432" customFormat="1" ht="12" customHeight="1" x14ac:dyDescent="0.2">
      <c r="A76" s="431"/>
      <c r="B76" s="757" t="s">
        <v>1058</v>
      </c>
      <c r="C76" s="759"/>
      <c r="D76" s="759"/>
      <c r="E76" s="759"/>
      <c r="F76" s="759"/>
      <c r="G76" s="759"/>
      <c r="H76" s="759"/>
      <c r="I76" s="759"/>
      <c r="J76" s="759"/>
      <c r="K76" s="759"/>
      <c r="L76" s="759"/>
      <c r="M76" s="759"/>
      <c r="N76" s="759"/>
      <c r="O76" s="759"/>
      <c r="P76" s="759"/>
      <c r="Q76" s="759"/>
      <c r="AY76" s="498"/>
      <c r="AZ76" s="498"/>
      <c r="BA76" s="498"/>
      <c r="BB76" s="498"/>
      <c r="BC76" s="498"/>
      <c r="BD76" s="498"/>
      <c r="BE76" s="498"/>
      <c r="BF76" s="617"/>
      <c r="BG76" s="498"/>
      <c r="BH76" s="498"/>
      <c r="BI76" s="498"/>
      <c r="BJ76" s="498"/>
    </row>
    <row r="77" spans="1:74" s="432" customFormat="1" ht="12" customHeight="1" x14ac:dyDescent="0.2">
      <c r="A77" s="431"/>
      <c r="B77" s="757" t="s">
        <v>1063</v>
      </c>
      <c r="C77" s="763"/>
      <c r="D77" s="763"/>
      <c r="E77" s="763"/>
      <c r="F77" s="763"/>
      <c r="G77" s="763"/>
      <c r="H77" s="763"/>
      <c r="I77" s="763"/>
      <c r="J77" s="763"/>
      <c r="K77" s="763"/>
      <c r="L77" s="763"/>
      <c r="M77" s="763"/>
      <c r="N77" s="763"/>
      <c r="O77" s="763"/>
      <c r="P77" s="763"/>
      <c r="Q77" s="759"/>
      <c r="AY77" s="498"/>
      <c r="AZ77" s="498"/>
      <c r="BA77" s="498"/>
      <c r="BB77" s="498"/>
      <c r="BC77" s="498"/>
      <c r="BD77" s="498"/>
      <c r="BE77" s="498"/>
      <c r="BF77" s="617"/>
      <c r="BG77" s="498"/>
      <c r="BH77" s="498"/>
      <c r="BI77" s="498"/>
      <c r="BJ77" s="498"/>
    </row>
    <row r="78" spans="1:74" s="432" customFormat="1" ht="12" customHeight="1" x14ac:dyDescent="0.2">
      <c r="A78" s="431"/>
      <c r="B78" s="757" t="s">
        <v>1064</v>
      </c>
      <c r="C78" s="759"/>
      <c r="D78" s="759"/>
      <c r="E78" s="759"/>
      <c r="F78" s="759"/>
      <c r="G78" s="759"/>
      <c r="H78" s="759"/>
      <c r="I78" s="759"/>
      <c r="J78" s="759"/>
      <c r="K78" s="759"/>
      <c r="L78" s="759"/>
      <c r="M78" s="759"/>
      <c r="N78" s="759"/>
      <c r="O78" s="759"/>
      <c r="P78" s="759"/>
      <c r="Q78" s="759"/>
      <c r="AY78" s="498"/>
      <c r="AZ78" s="498"/>
      <c r="BA78" s="498"/>
      <c r="BB78" s="498"/>
      <c r="BC78" s="498"/>
      <c r="BD78" s="498"/>
      <c r="BE78" s="498"/>
      <c r="BF78" s="617"/>
      <c r="BG78" s="498"/>
      <c r="BH78" s="498"/>
      <c r="BI78" s="498"/>
      <c r="BJ78" s="498"/>
    </row>
    <row r="79" spans="1:74" s="432" customFormat="1" ht="12" customHeight="1" x14ac:dyDescent="0.2">
      <c r="A79" s="431"/>
      <c r="B79" s="757" t="s">
        <v>1070</v>
      </c>
      <c r="C79" s="763"/>
      <c r="D79" s="763"/>
      <c r="E79" s="763"/>
      <c r="F79" s="763"/>
      <c r="G79" s="763"/>
      <c r="H79" s="763"/>
      <c r="I79" s="763"/>
      <c r="J79" s="763"/>
      <c r="K79" s="763"/>
      <c r="L79" s="763"/>
      <c r="M79" s="763"/>
      <c r="N79" s="763"/>
      <c r="O79" s="763"/>
      <c r="P79" s="763"/>
      <c r="Q79" s="759"/>
      <c r="AY79" s="498"/>
      <c r="AZ79" s="498"/>
      <c r="BA79" s="498"/>
      <c r="BB79" s="498"/>
      <c r="BC79" s="498"/>
      <c r="BD79" s="498"/>
      <c r="BE79" s="498"/>
      <c r="BF79" s="617"/>
      <c r="BG79" s="498"/>
      <c r="BH79" s="498"/>
      <c r="BI79" s="498"/>
      <c r="BJ79" s="498"/>
    </row>
    <row r="80" spans="1:74" s="432" customFormat="1" ht="12" customHeight="1" x14ac:dyDescent="0.2">
      <c r="A80" s="431"/>
      <c r="B80" s="777" t="s">
        <v>1071</v>
      </c>
      <c r="C80" s="778"/>
      <c r="D80" s="778"/>
      <c r="E80" s="778"/>
      <c r="F80" s="778"/>
      <c r="G80" s="778"/>
      <c r="H80" s="778"/>
      <c r="I80" s="778"/>
      <c r="J80" s="778"/>
      <c r="K80" s="778"/>
      <c r="L80" s="778"/>
      <c r="M80" s="778"/>
      <c r="N80" s="778"/>
      <c r="O80" s="778"/>
      <c r="P80" s="778"/>
      <c r="Q80" s="774"/>
      <c r="AY80" s="498"/>
      <c r="AZ80" s="498"/>
      <c r="BA80" s="498"/>
      <c r="BB80" s="498"/>
      <c r="BC80" s="498"/>
      <c r="BD80" s="498"/>
      <c r="BE80" s="498"/>
      <c r="BF80" s="617"/>
      <c r="BG80" s="498"/>
      <c r="BH80" s="498"/>
      <c r="BI80" s="498"/>
      <c r="BJ80" s="498"/>
    </row>
    <row r="81" spans="1:74" s="432" customFormat="1" ht="12" customHeight="1" x14ac:dyDescent="0.2">
      <c r="A81" s="431"/>
      <c r="B81" s="777" t="s">
        <v>1072</v>
      </c>
      <c r="C81" s="778"/>
      <c r="D81" s="778"/>
      <c r="E81" s="778"/>
      <c r="F81" s="778"/>
      <c r="G81" s="778"/>
      <c r="H81" s="778"/>
      <c r="I81" s="778"/>
      <c r="J81" s="778"/>
      <c r="K81" s="778"/>
      <c r="L81" s="778"/>
      <c r="M81" s="778"/>
      <c r="N81" s="778"/>
      <c r="O81" s="778"/>
      <c r="P81" s="778"/>
      <c r="Q81" s="774"/>
      <c r="AY81" s="498"/>
      <c r="AZ81" s="498"/>
      <c r="BA81" s="498"/>
      <c r="BB81" s="498"/>
      <c r="BC81" s="498"/>
      <c r="BD81" s="498"/>
      <c r="BE81" s="498"/>
      <c r="BF81" s="617"/>
      <c r="BG81" s="498"/>
      <c r="BH81" s="498"/>
      <c r="BI81" s="498"/>
      <c r="BJ81" s="498"/>
    </row>
    <row r="82" spans="1:74" s="432" customFormat="1" ht="12" customHeight="1" x14ac:dyDescent="0.2">
      <c r="A82" s="431"/>
      <c r="B82" s="779" t="s">
        <v>1073</v>
      </c>
      <c r="C82" s="774"/>
      <c r="D82" s="774"/>
      <c r="E82" s="774"/>
      <c r="F82" s="774"/>
      <c r="G82" s="774"/>
      <c r="H82" s="774"/>
      <c r="I82" s="774"/>
      <c r="J82" s="774"/>
      <c r="K82" s="774"/>
      <c r="L82" s="774"/>
      <c r="M82" s="774"/>
      <c r="N82" s="774"/>
      <c r="O82" s="774"/>
      <c r="P82" s="774"/>
      <c r="Q82" s="774"/>
      <c r="AY82" s="498"/>
      <c r="AZ82" s="498"/>
      <c r="BA82" s="498"/>
      <c r="BB82" s="498"/>
      <c r="BC82" s="498"/>
      <c r="BD82" s="498"/>
      <c r="BE82" s="498"/>
      <c r="BF82" s="617"/>
      <c r="BG82" s="498"/>
      <c r="BH82" s="498"/>
      <c r="BI82" s="498"/>
      <c r="BJ82" s="498"/>
    </row>
    <row r="83" spans="1:74" s="432" customFormat="1" ht="12" customHeight="1" x14ac:dyDescent="0.2">
      <c r="A83" s="431"/>
      <c r="B83" s="779" t="s">
        <v>1074</v>
      </c>
      <c r="C83" s="774"/>
      <c r="D83" s="774"/>
      <c r="E83" s="774"/>
      <c r="F83" s="774"/>
      <c r="G83" s="774"/>
      <c r="H83" s="774"/>
      <c r="I83" s="774"/>
      <c r="J83" s="774"/>
      <c r="K83" s="774"/>
      <c r="L83" s="774"/>
      <c r="M83" s="774"/>
      <c r="N83" s="774"/>
      <c r="O83" s="774"/>
      <c r="P83" s="774"/>
      <c r="Q83" s="774"/>
      <c r="AY83" s="498"/>
      <c r="AZ83" s="498"/>
      <c r="BA83" s="498"/>
      <c r="BB83" s="498"/>
      <c r="BC83" s="498"/>
      <c r="BD83" s="498"/>
      <c r="BE83" s="498"/>
      <c r="BF83" s="617"/>
      <c r="BG83" s="498"/>
      <c r="BH83" s="498"/>
      <c r="BI83" s="498"/>
      <c r="BJ83" s="498"/>
    </row>
    <row r="84" spans="1:74" s="432" customFormat="1" ht="12" customHeight="1" x14ac:dyDescent="0.2">
      <c r="A84" s="431"/>
      <c r="B84" s="772" t="s">
        <v>1075</v>
      </c>
      <c r="C84" s="773"/>
      <c r="D84" s="773"/>
      <c r="E84" s="773"/>
      <c r="F84" s="773"/>
      <c r="G84" s="773"/>
      <c r="H84" s="773"/>
      <c r="I84" s="773"/>
      <c r="J84" s="773"/>
      <c r="K84" s="773"/>
      <c r="L84" s="773"/>
      <c r="M84" s="773"/>
      <c r="N84" s="773"/>
      <c r="O84" s="773"/>
      <c r="P84" s="773"/>
      <c r="Q84" s="774"/>
      <c r="AY84" s="498"/>
      <c r="AZ84" s="498"/>
      <c r="BA84" s="498"/>
      <c r="BB84" s="498"/>
      <c r="BC84" s="498"/>
      <c r="BD84" s="498"/>
      <c r="BE84" s="498"/>
      <c r="BF84" s="617"/>
      <c r="BG84" s="498"/>
      <c r="BH84" s="498"/>
      <c r="BI84" s="498"/>
      <c r="BJ84" s="498"/>
    </row>
    <row r="85" spans="1:74" s="433" customFormat="1" ht="12" customHeight="1" x14ac:dyDescent="0.2">
      <c r="A85" s="431"/>
      <c r="B85" s="775" t="s">
        <v>1185</v>
      </c>
      <c r="C85" s="774"/>
      <c r="D85" s="774"/>
      <c r="E85" s="774"/>
      <c r="F85" s="774"/>
      <c r="G85" s="774"/>
      <c r="H85" s="774"/>
      <c r="I85" s="774"/>
      <c r="J85" s="774"/>
      <c r="K85" s="774"/>
      <c r="L85" s="774"/>
      <c r="M85" s="774"/>
      <c r="N85" s="774"/>
      <c r="O85" s="774"/>
      <c r="P85" s="774"/>
      <c r="Q85" s="774"/>
      <c r="AY85" s="499"/>
      <c r="AZ85" s="499"/>
      <c r="BA85" s="499"/>
      <c r="BB85" s="499"/>
      <c r="BC85" s="499"/>
      <c r="BD85" s="499"/>
      <c r="BE85" s="499"/>
      <c r="BF85" s="665"/>
      <c r="BG85" s="499"/>
      <c r="BH85" s="499"/>
      <c r="BI85" s="499"/>
      <c r="BJ85" s="499"/>
    </row>
    <row r="86" spans="1:74" s="433" customFormat="1" ht="12" customHeight="1" x14ac:dyDescent="0.2">
      <c r="A86" s="431"/>
      <c r="B86" s="776" t="s">
        <v>1076</v>
      </c>
      <c r="C86" s="774"/>
      <c r="D86" s="774"/>
      <c r="E86" s="774"/>
      <c r="F86" s="774"/>
      <c r="G86" s="774"/>
      <c r="H86" s="774"/>
      <c r="I86" s="774"/>
      <c r="J86" s="774"/>
      <c r="K86" s="774"/>
      <c r="L86" s="774"/>
      <c r="M86" s="774"/>
      <c r="N86" s="774"/>
      <c r="O86" s="774"/>
      <c r="P86" s="774"/>
      <c r="Q86" s="774"/>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V5" activePane="bottomRight" state="frozen"/>
      <selection activeCell="AV7" sqref="AV7"/>
      <selection pane="topRight" activeCell="AV7" sqref="AV7"/>
      <selection pane="bottomLeft" activeCell="AV7" sqref="AV7"/>
      <selection pane="bottomRight" activeCell="BC10" sqref="BC10"/>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4" customWidth="1"/>
    <col min="59" max="62" width="6.5703125" style="415" customWidth="1"/>
    <col min="63" max="74" width="6.5703125" style="13" customWidth="1"/>
    <col min="75" max="16384" width="9.5703125" style="13"/>
  </cols>
  <sheetData>
    <row r="1" spans="1:74" ht="13.35" customHeight="1" x14ac:dyDescent="0.2">
      <c r="A1" s="765" t="s">
        <v>1023</v>
      </c>
      <c r="B1" s="782" t="s">
        <v>1258</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262"/>
    </row>
    <row r="2" spans="1:74" ht="12.75" x14ac:dyDescent="0.2">
      <c r="A2" s="766"/>
      <c r="B2" s="542" t="str">
        <f>"U.S. Energy Information Administration  |  Short-Term Energy Outlook  - "&amp;Dates!D1</f>
        <v>U.S. Energy Information Administration  |  Short-Term Energy Outlook  - March 2016</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 customHeight="1" x14ac:dyDescent="0.2">
      <c r="A6" s="52" t="s">
        <v>678</v>
      </c>
      <c r="B6" s="151" t="s">
        <v>626</v>
      </c>
      <c r="C6" s="216">
        <v>100.274</v>
      </c>
      <c r="D6" s="216">
        <v>102.20399999999999</v>
      </c>
      <c r="E6" s="216">
        <v>106.158</v>
      </c>
      <c r="F6" s="216">
        <v>103.321</v>
      </c>
      <c r="G6" s="216">
        <v>94.655000000000001</v>
      </c>
      <c r="H6" s="216">
        <v>82.302999999999997</v>
      </c>
      <c r="I6" s="216">
        <v>87.894999999999996</v>
      </c>
      <c r="J6" s="216">
        <v>94.131</v>
      </c>
      <c r="K6" s="216">
        <v>94.513999999999996</v>
      </c>
      <c r="L6" s="216">
        <v>89.491</v>
      </c>
      <c r="M6" s="216">
        <v>86.531000000000006</v>
      </c>
      <c r="N6" s="216">
        <v>87.86</v>
      </c>
      <c r="O6" s="216">
        <v>94.757000000000005</v>
      </c>
      <c r="P6" s="216">
        <v>95.308999999999997</v>
      </c>
      <c r="Q6" s="216">
        <v>92.938999999999993</v>
      </c>
      <c r="R6" s="216">
        <v>92.021000000000001</v>
      </c>
      <c r="S6" s="216">
        <v>94.51</v>
      </c>
      <c r="T6" s="216">
        <v>95.772999999999996</v>
      </c>
      <c r="U6" s="216">
        <v>104.67100000000001</v>
      </c>
      <c r="V6" s="216">
        <v>106.57299999999999</v>
      </c>
      <c r="W6" s="216">
        <v>106.29</v>
      </c>
      <c r="X6" s="216">
        <v>100.538</v>
      </c>
      <c r="Y6" s="216">
        <v>93.864000000000004</v>
      </c>
      <c r="Z6" s="216">
        <v>97.625</v>
      </c>
      <c r="AA6" s="216">
        <v>94.617000000000004</v>
      </c>
      <c r="AB6" s="216">
        <v>100.81699999999999</v>
      </c>
      <c r="AC6" s="216">
        <v>100.804</v>
      </c>
      <c r="AD6" s="216">
        <v>102.069</v>
      </c>
      <c r="AE6" s="216">
        <v>102.17700000000001</v>
      </c>
      <c r="AF6" s="216">
        <v>105.794</v>
      </c>
      <c r="AG6" s="216">
        <v>103.58799999999999</v>
      </c>
      <c r="AH6" s="216">
        <v>96.534999999999997</v>
      </c>
      <c r="AI6" s="216">
        <v>93.212000000000003</v>
      </c>
      <c r="AJ6" s="216">
        <v>84.397000000000006</v>
      </c>
      <c r="AK6" s="216">
        <v>75.789000000000001</v>
      </c>
      <c r="AL6" s="216">
        <v>59.29</v>
      </c>
      <c r="AM6" s="216">
        <v>47.216999999999999</v>
      </c>
      <c r="AN6" s="216">
        <v>50.584000000000003</v>
      </c>
      <c r="AO6" s="216">
        <v>47.823</v>
      </c>
      <c r="AP6" s="216">
        <v>54.453000000000003</v>
      </c>
      <c r="AQ6" s="216">
        <v>59.265000000000001</v>
      </c>
      <c r="AR6" s="216">
        <v>59.819000000000003</v>
      </c>
      <c r="AS6" s="216">
        <v>50.901000000000003</v>
      </c>
      <c r="AT6" s="216">
        <v>42.866999999999997</v>
      </c>
      <c r="AU6" s="216">
        <v>45.478999999999999</v>
      </c>
      <c r="AV6" s="216">
        <v>46.222999999999999</v>
      </c>
      <c r="AW6" s="216">
        <v>42.442999999999998</v>
      </c>
      <c r="AX6" s="216">
        <v>37.189</v>
      </c>
      <c r="AY6" s="216">
        <v>31.68</v>
      </c>
      <c r="AZ6" s="216">
        <v>30.32</v>
      </c>
      <c r="BA6" s="327">
        <v>32</v>
      </c>
      <c r="BB6" s="327">
        <v>34</v>
      </c>
      <c r="BC6" s="327">
        <v>35</v>
      </c>
      <c r="BD6" s="327">
        <v>35</v>
      </c>
      <c r="BE6" s="327">
        <v>35</v>
      </c>
      <c r="BF6" s="327">
        <v>35</v>
      </c>
      <c r="BG6" s="327">
        <v>35</v>
      </c>
      <c r="BH6" s="327">
        <v>35</v>
      </c>
      <c r="BI6" s="327">
        <v>35</v>
      </c>
      <c r="BJ6" s="327">
        <v>35</v>
      </c>
      <c r="BK6" s="327">
        <v>36</v>
      </c>
      <c r="BL6" s="327">
        <v>36</v>
      </c>
      <c r="BM6" s="327">
        <v>37</v>
      </c>
      <c r="BN6" s="327">
        <v>37</v>
      </c>
      <c r="BO6" s="327">
        <v>38</v>
      </c>
      <c r="BP6" s="327">
        <v>39</v>
      </c>
      <c r="BQ6" s="327">
        <v>40</v>
      </c>
      <c r="BR6" s="327">
        <v>41</v>
      </c>
      <c r="BS6" s="327">
        <v>42</v>
      </c>
      <c r="BT6" s="327">
        <v>45</v>
      </c>
      <c r="BU6" s="327">
        <v>45</v>
      </c>
      <c r="BV6" s="327">
        <v>45</v>
      </c>
    </row>
    <row r="7" spans="1:74" ht="11.1" customHeight="1" x14ac:dyDescent="0.2">
      <c r="A7" s="52" t="s">
        <v>105</v>
      </c>
      <c r="B7" s="151" t="s">
        <v>104</v>
      </c>
      <c r="C7" s="216">
        <v>110.68600000000001</v>
      </c>
      <c r="D7" s="216">
        <v>119.327</v>
      </c>
      <c r="E7" s="216">
        <v>125.44499999999999</v>
      </c>
      <c r="F7" s="216">
        <v>119.75</v>
      </c>
      <c r="G7" s="216">
        <v>110.34</v>
      </c>
      <c r="H7" s="216">
        <v>95.156000000000006</v>
      </c>
      <c r="I7" s="216">
        <v>102.619</v>
      </c>
      <c r="J7" s="216">
        <v>113.35599999999999</v>
      </c>
      <c r="K7" s="216">
        <v>112.864</v>
      </c>
      <c r="L7" s="216">
        <v>111.711</v>
      </c>
      <c r="M7" s="216">
        <v>109.059</v>
      </c>
      <c r="N7" s="216">
        <v>109.494</v>
      </c>
      <c r="O7" s="216">
        <v>112.96</v>
      </c>
      <c r="P7" s="216">
        <v>116.051</v>
      </c>
      <c r="Q7" s="216">
        <v>108.474</v>
      </c>
      <c r="R7" s="216">
        <v>102.248</v>
      </c>
      <c r="S7" s="216">
        <v>102.559</v>
      </c>
      <c r="T7" s="216">
        <v>102.92</v>
      </c>
      <c r="U7" s="216">
        <v>107.93300000000001</v>
      </c>
      <c r="V7" s="216">
        <v>111.28</v>
      </c>
      <c r="W7" s="216">
        <v>111.59699999999999</v>
      </c>
      <c r="X7" s="216">
        <v>109.077</v>
      </c>
      <c r="Y7" s="216">
        <v>107.792</v>
      </c>
      <c r="Z7" s="216">
        <v>110.75700000000001</v>
      </c>
      <c r="AA7" s="216">
        <v>108.11799999999999</v>
      </c>
      <c r="AB7" s="216">
        <v>108.901</v>
      </c>
      <c r="AC7" s="216">
        <v>107.48099999999999</v>
      </c>
      <c r="AD7" s="216">
        <v>107.755</v>
      </c>
      <c r="AE7" s="216">
        <v>109.539</v>
      </c>
      <c r="AF7" s="216">
        <v>111.795</v>
      </c>
      <c r="AG7" s="216">
        <v>106.768</v>
      </c>
      <c r="AH7" s="216">
        <v>101.608</v>
      </c>
      <c r="AI7" s="216">
        <v>97.090999999999994</v>
      </c>
      <c r="AJ7" s="216">
        <v>87.424999999999997</v>
      </c>
      <c r="AK7" s="216">
        <v>79.438000000000002</v>
      </c>
      <c r="AL7" s="216">
        <v>62.335000000000001</v>
      </c>
      <c r="AM7" s="216">
        <v>47.76</v>
      </c>
      <c r="AN7" s="216">
        <v>58.095999999999997</v>
      </c>
      <c r="AO7" s="216">
        <v>55.884999999999998</v>
      </c>
      <c r="AP7" s="216">
        <v>59.524000000000001</v>
      </c>
      <c r="AQ7" s="216">
        <v>64.075000000000003</v>
      </c>
      <c r="AR7" s="216">
        <v>61.478000000000002</v>
      </c>
      <c r="AS7" s="216">
        <v>56.561</v>
      </c>
      <c r="AT7" s="216">
        <v>46.515000000000001</v>
      </c>
      <c r="AU7" s="216">
        <v>47.622999999999998</v>
      </c>
      <c r="AV7" s="216">
        <v>48.43</v>
      </c>
      <c r="AW7" s="216">
        <v>44.268000000000001</v>
      </c>
      <c r="AX7" s="216">
        <v>38.005000000000003</v>
      </c>
      <c r="AY7" s="216">
        <v>30.7</v>
      </c>
      <c r="AZ7" s="216">
        <v>32.18</v>
      </c>
      <c r="BA7" s="327">
        <v>34</v>
      </c>
      <c r="BB7" s="327">
        <v>34</v>
      </c>
      <c r="BC7" s="327">
        <v>35</v>
      </c>
      <c r="BD7" s="327">
        <v>35</v>
      </c>
      <c r="BE7" s="327">
        <v>35</v>
      </c>
      <c r="BF7" s="327">
        <v>35</v>
      </c>
      <c r="BG7" s="327">
        <v>35</v>
      </c>
      <c r="BH7" s="327">
        <v>35</v>
      </c>
      <c r="BI7" s="327">
        <v>35</v>
      </c>
      <c r="BJ7" s="327">
        <v>35</v>
      </c>
      <c r="BK7" s="327">
        <v>36</v>
      </c>
      <c r="BL7" s="327">
        <v>36</v>
      </c>
      <c r="BM7" s="327">
        <v>37</v>
      </c>
      <c r="BN7" s="327">
        <v>37</v>
      </c>
      <c r="BO7" s="327">
        <v>38</v>
      </c>
      <c r="BP7" s="327">
        <v>39</v>
      </c>
      <c r="BQ7" s="327">
        <v>40</v>
      </c>
      <c r="BR7" s="327">
        <v>41</v>
      </c>
      <c r="BS7" s="327">
        <v>42</v>
      </c>
      <c r="BT7" s="327">
        <v>45</v>
      </c>
      <c r="BU7" s="327">
        <v>45</v>
      </c>
      <c r="BV7" s="327">
        <v>45</v>
      </c>
    </row>
    <row r="8" spans="1:74" ht="11.1" customHeight="1" x14ac:dyDescent="0.2">
      <c r="A8" s="52" t="s">
        <v>677</v>
      </c>
      <c r="B8" s="651" t="s">
        <v>1261</v>
      </c>
      <c r="C8" s="216">
        <v>105.25</v>
      </c>
      <c r="D8" s="216">
        <v>108.08</v>
      </c>
      <c r="E8" s="216">
        <v>111</v>
      </c>
      <c r="F8" s="216">
        <v>108.54</v>
      </c>
      <c r="G8" s="216">
        <v>103.26</v>
      </c>
      <c r="H8" s="216">
        <v>92.18</v>
      </c>
      <c r="I8" s="216">
        <v>92.99</v>
      </c>
      <c r="J8" s="216">
        <v>97.04</v>
      </c>
      <c r="K8" s="216">
        <v>101.82</v>
      </c>
      <c r="L8" s="216">
        <v>100.92</v>
      </c>
      <c r="M8" s="216">
        <v>98.07</v>
      </c>
      <c r="N8" s="216">
        <v>93.7</v>
      </c>
      <c r="O8" s="216">
        <v>97.91</v>
      </c>
      <c r="P8" s="216">
        <v>99.23</v>
      </c>
      <c r="Q8" s="216">
        <v>99.11</v>
      </c>
      <c r="R8" s="216">
        <v>96.45</v>
      </c>
      <c r="S8" s="216">
        <v>98.5</v>
      </c>
      <c r="T8" s="216">
        <v>97.17</v>
      </c>
      <c r="U8" s="216">
        <v>101.56</v>
      </c>
      <c r="V8" s="216">
        <v>104.16</v>
      </c>
      <c r="W8" s="216">
        <v>103.49</v>
      </c>
      <c r="X8" s="216">
        <v>97.84</v>
      </c>
      <c r="Y8" s="216">
        <v>90.36</v>
      </c>
      <c r="Z8" s="216">
        <v>90.57</v>
      </c>
      <c r="AA8" s="216">
        <v>89.71</v>
      </c>
      <c r="AB8" s="216">
        <v>96.1</v>
      </c>
      <c r="AC8" s="216">
        <v>97.13</v>
      </c>
      <c r="AD8" s="216">
        <v>97.33</v>
      </c>
      <c r="AE8" s="216">
        <v>98.46</v>
      </c>
      <c r="AF8" s="216">
        <v>100.26</v>
      </c>
      <c r="AG8" s="216">
        <v>98.75</v>
      </c>
      <c r="AH8" s="216">
        <v>93.23</v>
      </c>
      <c r="AI8" s="216">
        <v>89.38</v>
      </c>
      <c r="AJ8" s="216">
        <v>82.75</v>
      </c>
      <c r="AK8" s="216">
        <v>74.34</v>
      </c>
      <c r="AL8" s="216">
        <v>57.36</v>
      </c>
      <c r="AM8" s="216">
        <v>44.74</v>
      </c>
      <c r="AN8" s="216">
        <v>47.2</v>
      </c>
      <c r="AO8" s="216">
        <v>47.27</v>
      </c>
      <c r="AP8" s="216">
        <v>51.63</v>
      </c>
      <c r="AQ8" s="216">
        <v>57.66</v>
      </c>
      <c r="AR8" s="216">
        <v>58.9</v>
      </c>
      <c r="AS8" s="216">
        <v>52.42</v>
      </c>
      <c r="AT8" s="216">
        <v>43.23</v>
      </c>
      <c r="AU8" s="216">
        <v>41.13</v>
      </c>
      <c r="AV8" s="216">
        <v>42.03</v>
      </c>
      <c r="AW8" s="216">
        <v>39.06</v>
      </c>
      <c r="AX8" s="216">
        <v>33.020000000000003</v>
      </c>
      <c r="AY8" s="216">
        <v>28.18</v>
      </c>
      <c r="AZ8" s="216">
        <v>26.82</v>
      </c>
      <c r="BA8" s="327">
        <v>28.5</v>
      </c>
      <c r="BB8" s="327">
        <v>30.5</v>
      </c>
      <c r="BC8" s="327">
        <v>31.5</v>
      </c>
      <c r="BD8" s="327">
        <v>31.5</v>
      </c>
      <c r="BE8" s="327">
        <v>31.5</v>
      </c>
      <c r="BF8" s="327">
        <v>31.5</v>
      </c>
      <c r="BG8" s="327">
        <v>31.5</v>
      </c>
      <c r="BH8" s="327">
        <v>31.5</v>
      </c>
      <c r="BI8" s="327">
        <v>31.5</v>
      </c>
      <c r="BJ8" s="327">
        <v>31.5</v>
      </c>
      <c r="BK8" s="327">
        <v>32.5</v>
      </c>
      <c r="BL8" s="327">
        <v>32.5</v>
      </c>
      <c r="BM8" s="327">
        <v>33.5</v>
      </c>
      <c r="BN8" s="327">
        <v>33.5</v>
      </c>
      <c r="BO8" s="327">
        <v>34.5</v>
      </c>
      <c r="BP8" s="327">
        <v>35.5</v>
      </c>
      <c r="BQ8" s="327">
        <v>36.5</v>
      </c>
      <c r="BR8" s="327">
        <v>37.5</v>
      </c>
      <c r="BS8" s="327">
        <v>38.5</v>
      </c>
      <c r="BT8" s="327">
        <v>41.5</v>
      </c>
      <c r="BU8" s="327">
        <v>41.5</v>
      </c>
      <c r="BV8" s="327">
        <v>41.5</v>
      </c>
    </row>
    <row r="9" spans="1:74" ht="11.1" customHeight="1" x14ac:dyDescent="0.2">
      <c r="A9" s="52" t="s">
        <v>1009</v>
      </c>
      <c r="B9" s="651" t="s">
        <v>1260</v>
      </c>
      <c r="C9" s="216">
        <v>104.71</v>
      </c>
      <c r="D9" s="216">
        <v>107.18</v>
      </c>
      <c r="E9" s="216">
        <v>110.92</v>
      </c>
      <c r="F9" s="216">
        <v>109.68</v>
      </c>
      <c r="G9" s="216">
        <v>103.17</v>
      </c>
      <c r="H9" s="216">
        <v>91.96</v>
      </c>
      <c r="I9" s="216">
        <v>92.84</v>
      </c>
      <c r="J9" s="216">
        <v>97.7</v>
      </c>
      <c r="K9" s="216">
        <v>101.97</v>
      </c>
      <c r="L9" s="216">
        <v>100.02</v>
      </c>
      <c r="M9" s="216">
        <v>96.78</v>
      </c>
      <c r="N9" s="216">
        <v>95.06</v>
      </c>
      <c r="O9" s="216">
        <v>100.78</v>
      </c>
      <c r="P9" s="216">
        <v>101.45</v>
      </c>
      <c r="Q9" s="216">
        <v>101.23</v>
      </c>
      <c r="R9" s="216">
        <v>99.5</v>
      </c>
      <c r="S9" s="216">
        <v>100.17</v>
      </c>
      <c r="T9" s="216">
        <v>98.67</v>
      </c>
      <c r="U9" s="216">
        <v>103.85</v>
      </c>
      <c r="V9" s="216">
        <v>106.2</v>
      </c>
      <c r="W9" s="216">
        <v>105.7</v>
      </c>
      <c r="X9" s="216">
        <v>100.41</v>
      </c>
      <c r="Y9" s="216">
        <v>93.32</v>
      </c>
      <c r="Z9" s="216">
        <v>94.32</v>
      </c>
      <c r="AA9" s="216">
        <v>93.58</v>
      </c>
      <c r="AB9" s="216">
        <v>99.36</v>
      </c>
      <c r="AC9" s="216">
        <v>100.09</v>
      </c>
      <c r="AD9" s="216">
        <v>100.15</v>
      </c>
      <c r="AE9" s="216">
        <v>100.61</v>
      </c>
      <c r="AF9" s="216">
        <v>102.51</v>
      </c>
      <c r="AG9" s="216">
        <v>101.22</v>
      </c>
      <c r="AH9" s="216">
        <v>95.61</v>
      </c>
      <c r="AI9" s="216">
        <v>92.26</v>
      </c>
      <c r="AJ9" s="216">
        <v>84.99</v>
      </c>
      <c r="AK9" s="216">
        <v>75.66</v>
      </c>
      <c r="AL9" s="216">
        <v>60.7</v>
      </c>
      <c r="AM9" s="216">
        <v>47</v>
      </c>
      <c r="AN9" s="216">
        <v>48.97</v>
      </c>
      <c r="AO9" s="216">
        <v>48.06</v>
      </c>
      <c r="AP9" s="216">
        <v>53.51</v>
      </c>
      <c r="AQ9" s="216">
        <v>58.66</v>
      </c>
      <c r="AR9" s="216">
        <v>60.12</v>
      </c>
      <c r="AS9" s="216">
        <v>53.41</v>
      </c>
      <c r="AT9" s="216">
        <v>44.97</v>
      </c>
      <c r="AU9" s="216">
        <v>44.38</v>
      </c>
      <c r="AV9" s="216">
        <v>44.78</v>
      </c>
      <c r="AW9" s="216">
        <v>41.47</v>
      </c>
      <c r="AX9" s="216">
        <v>36.14</v>
      </c>
      <c r="AY9" s="216">
        <v>30.68</v>
      </c>
      <c r="AZ9" s="216">
        <v>29.32</v>
      </c>
      <c r="BA9" s="327">
        <v>31</v>
      </c>
      <c r="BB9" s="327">
        <v>33</v>
      </c>
      <c r="BC9" s="327">
        <v>34</v>
      </c>
      <c r="BD9" s="327">
        <v>34</v>
      </c>
      <c r="BE9" s="327">
        <v>34</v>
      </c>
      <c r="BF9" s="327">
        <v>34</v>
      </c>
      <c r="BG9" s="327">
        <v>34</v>
      </c>
      <c r="BH9" s="327">
        <v>34</v>
      </c>
      <c r="BI9" s="327">
        <v>34</v>
      </c>
      <c r="BJ9" s="327">
        <v>34</v>
      </c>
      <c r="BK9" s="327">
        <v>35</v>
      </c>
      <c r="BL9" s="327">
        <v>35</v>
      </c>
      <c r="BM9" s="327">
        <v>36</v>
      </c>
      <c r="BN9" s="327">
        <v>36</v>
      </c>
      <c r="BO9" s="327">
        <v>37</v>
      </c>
      <c r="BP9" s="327">
        <v>38</v>
      </c>
      <c r="BQ9" s="327">
        <v>39</v>
      </c>
      <c r="BR9" s="327">
        <v>40</v>
      </c>
      <c r="BS9" s="327">
        <v>41</v>
      </c>
      <c r="BT9" s="327">
        <v>44</v>
      </c>
      <c r="BU9" s="327">
        <v>44</v>
      </c>
      <c r="BV9" s="327">
        <v>44</v>
      </c>
    </row>
    <row r="10" spans="1:74" ht="11.1" customHeight="1" x14ac:dyDescent="0.2">
      <c r="A10" s="49"/>
      <c r="B10" s="50" t="s">
        <v>1262</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705</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994</v>
      </c>
      <c r="B12" s="151" t="s">
        <v>706</v>
      </c>
      <c r="C12" s="240">
        <v>274.7</v>
      </c>
      <c r="D12" s="240">
        <v>293.60000000000002</v>
      </c>
      <c r="E12" s="240">
        <v>320.3</v>
      </c>
      <c r="F12" s="240">
        <v>318.89999999999998</v>
      </c>
      <c r="G12" s="240">
        <v>301.60000000000002</v>
      </c>
      <c r="H12" s="240">
        <v>275.7</v>
      </c>
      <c r="I12" s="240">
        <v>280.60000000000002</v>
      </c>
      <c r="J12" s="240">
        <v>308.7</v>
      </c>
      <c r="K12" s="240">
        <v>316.3</v>
      </c>
      <c r="L12" s="240">
        <v>294.10000000000002</v>
      </c>
      <c r="M12" s="240">
        <v>271.3</v>
      </c>
      <c r="N12" s="240">
        <v>259</v>
      </c>
      <c r="O12" s="240">
        <v>267.60000000000002</v>
      </c>
      <c r="P12" s="240">
        <v>302</v>
      </c>
      <c r="Q12" s="240">
        <v>298.7</v>
      </c>
      <c r="R12" s="240">
        <v>285.3</v>
      </c>
      <c r="S12" s="240">
        <v>295.10000000000002</v>
      </c>
      <c r="T12" s="240">
        <v>288.2</v>
      </c>
      <c r="U12" s="240">
        <v>294.2</v>
      </c>
      <c r="V12" s="240">
        <v>289</v>
      </c>
      <c r="W12" s="240">
        <v>279.2</v>
      </c>
      <c r="X12" s="240">
        <v>263.2</v>
      </c>
      <c r="Y12" s="240">
        <v>254.4</v>
      </c>
      <c r="Z12" s="240">
        <v>258.10000000000002</v>
      </c>
      <c r="AA12" s="240">
        <v>260.39999999999998</v>
      </c>
      <c r="AB12" s="240">
        <v>269.89999999999998</v>
      </c>
      <c r="AC12" s="240">
        <v>285.5</v>
      </c>
      <c r="AD12" s="240">
        <v>298.10000000000002</v>
      </c>
      <c r="AE12" s="240">
        <v>295.10000000000002</v>
      </c>
      <c r="AF12" s="240">
        <v>300.10000000000002</v>
      </c>
      <c r="AG12" s="240">
        <v>285.5</v>
      </c>
      <c r="AH12" s="240">
        <v>275.89999999999998</v>
      </c>
      <c r="AI12" s="240">
        <v>266.89999999999998</v>
      </c>
      <c r="AJ12" s="240">
        <v>233.3</v>
      </c>
      <c r="AK12" s="240">
        <v>211.1</v>
      </c>
      <c r="AL12" s="240">
        <v>163.4</v>
      </c>
      <c r="AM12" s="240">
        <v>136.6</v>
      </c>
      <c r="AN12" s="240">
        <v>163.69999999999999</v>
      </c>
      <c r="AO12" s="240">
        <v>177</v>
      </c>
      <c r="AP12" s="240">
        <v>183.5</v>
      </c>
      <c r="AQ12" s="240">
        <v>208</v>
      </c>
      <c r="AR12" s="240">
        <v>212.1</v>
      </c>
      <c r="AS12" s="240">
        <v>207.2</v>
      </c>
      <c r="AT12" s="240">
        <v>183.8</v>
      </c>
      <c r="AU12" s="240">
        <v>160.9</v>
      </c>
      <c r="AV12" s="240">
        <v>155.80000000000001</v>
      </c>
      <c r="AW12" s="240">
        <v>142.6</v>
      </c>
      <c r="AX12" s="240">
        <v>135.6</v>
      </c>
      <c r="AY12" s="240">
        <v>114.23180000000001</v>
      </c>
      <c r="AZ12" s="240">
        <v>101.1765</v>
      </c>
      <c r="BA12" s="333">
        <v>114.9126</v>
      </c>
      <c r="BB12" s="333">
        <v>120.9954</v>
      </c>
      <c r="BC12" s="333">
        <v>126.81780000000001</v>
      </c>
      <c r="BD12" s="333">
        <v>129.2209</v>
      </c>
      <c r="BE12" s="333">
        <v>126.80889999999999</v>
      </c>
      <c r="BF12" s="333">
        <v>124.57340000000001</v>
      </c>
      <c r="BG12" s="333">
        <v>114.1058</v>
      </c>
      <c r="BH12" s="333">
        <v>108.17789999999999</v>
      </c>
      <c r="BI12" s="333">
        <v>104.5847</v>
      </c>
      <c r="BJ12" s="333">
        <v>99.290270000000007</v>
      </c>
      <c r="BK12" s="333">
        <v>103.1818</v>
      </c>
      <c r="BL12" s="333">
        <v>104.7157</v>
      </c>
      <c r="BM12" s="333">
        <v>118.3404</v>
      </c>
      <c r="BN12" s="333">
        <v>129.9615</v>
      </c>
      <c r="BO12" s="333">
        <v>133.81739999999999</v>
      </c>
      <c r="BP12" s="333">
        <v>138.81360000000001</v>
      </c>
      <c r="BQ12" s="333">
        <v>138.5196</v>
      </c>
      <c r="BR12" s="333">
        <v>138.1533</v>
      </c>
      <c r="BS12" s="333">
        <v>129.8502</v>
      </c>
      <c r="BT12" s="333">
        <v>126.2183</v>
      </c>
      <c r="BU12" s="333">
        <v>121.8022</v>
      </c>
      <c r="BV12" s="333">
        <v>115.1922</v>
      </c>
    </row>
    <row r="13" spans="1:74" ht="11.1" customHeight="1" x14ac:dyDescent="0.2">
      <c r="A13" s="49" t="s">
        <v>1010</v>
      </c>
      <c r="B13" s="151" t="s">
        <v>717</v>
      </c>
      <c r="C13" s="240">
        <v>301.8</v>
      </c>
      <c r="D13" s="240">
        <v>316.3</v>
      </c>
      <c r="E13" s="240">
        <v>330.8</v>
      </c>
      <c r="F13" s="240">
        <v>325.2</v>
      </c>
      <c r="G13" s="240">
        <v>303.89999999999998</v>
      </c>
      <c r="H13" s="240">
        <v>274.10000000000002</v>
      </c>
      <c r="I13" s="240">
        <v>290.7</v>
      </c>
      <c r="J13" s="240">
        <v>320.60000000000002</v>
      </c>
      <c r="K13" s="240">
        <v>327.8</v>
      </c>
      <c r="L13" s="240">
        <v>326.5</v>
      </c>
      <c r="M13" s="240">
        <v>311.7</v>
      </c>
      <c r="N13" s="240">
        <v>302.2</v>
      </c>
      <c r="O13" s="240">
        <v>304.60000000000002</v>
      </c>
      <c r="P13" s="240">
        <v>325.89999999999998</v>
      </c>
      <c r="Q13" s="240">
        <v>308.2</v>
      </c>
      <c r="R13" s="240">
        <v>296.89999999999998</v>
      </c>
      <c r="S13" s="240">
        <v>295.8</v>
      </c>
      <c r="T13" s="240">
        <v>292.3</v>
      </c>
      <c r="U13" s="240">
        <v>301.5</v>
      </c>
      <c r="V13" s="240">
        <v>308.39999999999998</v>
      </c>
      <c r="W13" s="240">
        <v>309.5</v>
      </c>
      <c r="X13" s="240">
        <v>300.60000000000002</v>
      </c>
      <c r="Y13" s="240">
        <v>294.89999999999998</v>
      </c>
      <c r="Z13" s="240">
        <v>299.8</v>
      </c>
      <c r="AA13" s="240">
        <v>298.10000000000002</v>
      </c>
      <c r="AB13" s="240">
        <v>309.10000000000002</v>
      </c>
      <c r="AC13" s="240">
        <v>303.10000000000002</v>
      </c>
      <c r="AD13" s="240">
        <v>302.7</v>
      </c>
      <c r="AE13" s="240">
        <v>298.7</v>
      </c>
      <c r="AF13" s="240">
        <v>297.3</v>
      </c>
      <c r="AG13" s="240">
        <v>292.10000000000002</v>
      </c>
      <c r="AH13" s="240">
        <v>290</v>
      </c>
      <c r="AI13" s="240">
        <v>280.60000000000002</v>
      </c>
      <c r="AJ13" s="240">
        <v>263.89999999999998</v>
      </c>
      <c r="AK13" s="240">
        <v>255.8</v>
      </c>
      <c r="AL13" s="240">
        <v>198</v>
      </c>
      <c r="AM13" s="240">
        <v>161.6</v>
      </c>
      <c r="AN13" s="240">
        <v>186.1</v>
      </c>
      <c r="AO13" s="240">
        <v>181.5</v>
      </c>
      <c r="AP13" s="240">
        <v>180.5</v>
      </c>
      <c r="AQ13" s="240">
        <v>197.3</v>
      </c>
      <c r="AR13" s="240">
        <v>188.1</v>
      </c>
      <c r="AS13" s="240">
        <v>172.9</v>
      </c>
      <c r="AT13" s="240">
        <v>156.19999999999999</v>
      </c>
      <c r="AU13" s="240">
        <v>155.1</v>
      </c>
      <c r="AV13" s="240">
        <v>157.19999999999999</v>
      </c>
      <c r="AW13" s="240">
        <v>145.6</v>
      </c>
      <c r="AX13" s="240">
        <v>117.6</v>
      </c>
      <c r="AY13" s="240">
        <v>101.7547</v>
      </c>
      <c r="AZ13" s="240">
        <v>107.1567</v>
      </c>
      <c r="BA13" s="333">
        <v>112.6264</v>
      </c>
      <c r="BB13" s="333">
        <v>114.5838</v>
      </c>
      <c r="BC13" s="333">
        <v>115.2814</v>
      </c>
      <c r="BD13" s="333">
        <v>113.4532</v>
      </c>
      <c r="BE13" s="333">
        <v>114.64060000000001</v>
      </c>
      <c r="BF13" s="333">
        <v>119.7895</v>
      </c>
      <c r="BG13" s="333">
        <v>120.1262</v>
      </c>
      <c r="BH13" s="333">
        <v>119.7299</v>
      </c>
      <c r="BI13" s="333">
        <v>121.55670000000001</v>
      </c>
      <c r="BJ13" s="333">
        <v>120.0535</v>
      </c>
      <c r="BK13" s="333">
        <v>121.1611</v>
      </c>
      <c r="BL13" s="333">
        <v>124.4251</v>
      </c>
      <c r="BM13" s="333">
        <v>128.04589999999999</v>
      </c>
      <c r="BN13" s="333">
        <v>126.4692</v>
      </c>
      <c r="BO13" s="333">
        <v>127.0677</v>
      </c>
      <c r="BP13" s="333">
        <v>129.01499999999999</v>
      </c>
      <c r="BQ13" s="333">
        <v>132.84719999999999</v>
      </c>
      <c r="BR13" s="333">
        <v>138.12780000000001</v>
      </c>
      <c r="BS13" s="333">
        <v>140.10810000000001</v>
      </c>
      <c r="BT13" s="333">
        <v>147.83930000000001</v>
      </c>
      <c r="BU13" s="333">
        <v>149.07329999999999</v>
      </c>
      <c r="BV13" s="333">
        <v>147.89259999999999</v>
      </c>
    </row>
    <row r="14" spans="1:74" ht="11.1" customHeight="1" x14ac:dyDescent="0.2">
      <c r="A14" s="52" t="s">
        <v>681</v>
      </c>
      <c r="B14" s="151" t="s">
        <v>707</v>
      </c>
      <c r="C14" s="240">
        <v>302.7</v>
      </c>
      <c r="D14" s="240">
        <v>316.60000000000002</v>
      </c>
      <c r="E14" s="240">
        <v>321.10000000000002</v>
      </c>
      <c r="F14" s="240">
        <v>315.3</v>
      </c>
      <c r="G14" s="240">
        <v>297.60000000000002</v>
      </c>
      <c r="H14" s="240">
        <v>263.5</v>
      </c>
      <c r="I14" s="240">
        <v>277.39999999999998</v>
      </c>
      <c r="J14" s="240">
        <v>298.8</v>
      </c>
      <c r="K14" s="240">
        <v>312.8</v>
      </c>
      <c r="L14" s="240">
        <v>315.5</v>
      </c>
      <c r="M14" s="240">
        <v>304.89999999999998</v>
      </c>
      <c r="N14" s="240">
        <v>300.3</v>
      </c>
      <c r="O14" s="240">
        <v>306.89999999999998</v>
      </c>
      <c r="P14" s="240">
        <v>316.8</v>
      </c>
      <c r="Q14" s="240">
        <v>297.7</v>
      </c>
      <c r="R14" s="240">
        <v>279.3</v>
      </c>
      <c r="S14" s="240">
        <v>270.8</v>
      </c>
      <c r="T14" s="240">
        <v>274.10000000000002</v>
      </c>
      <c r="U14" s="240">
        <v>289.39999999999998</v>
      </c>
      <c r="V14" s="240">
        <v>295.39999999999998</v>
      </c>
      <c r="W14" s="240">
        <v>297.3</v>
      </c>
      <c r="X14" s="240">
        <v>295.5</v>
      </c>
      <c r="Y14" s="240">
        <v>291</v>
      </c>
      <c r="Z14" s="240">
        <v>301.10000000000002</v>
      </c>
      <c r="AA14" s="240">
        <v>305.89999999999998</v>
      </c>
      <c r="AB14" s="240">
        <v>305.10000000000002</v>
      </c>
      <c r="AC14" s="240">
        <v>297.89999999999998</v>
      </c>
      <c r="AD14" s="240">
        <v>291.10000000000002</v>
      </c>
      <c r="AE14" s="240">
        <v>288.3</v>
      </c>
      <c r="AF14" s="240">
        <v>287.8</v>
      </c>
      <c r="AG14" s="240">
        <v>282.5</v>
      </c>
      <c r="AH14" s="240">
        <v>278.39999999999998</v>
      </c>
      <c r="AI14" s="240">
        <v>270.10000000000002</v>
      </c>
      <c r="AJ14" s="240">
        <v>247.6</v>
      </c>
      <c r="AK14" s="240">
        <v>237.1</v>
      </c>
      <c r="AL14" s="240">
        <v>205</v>
      </c>
      <c r="AM14" s="240">
        <v>166.9</v>
      </c>
      <c r="AN14" s="240">
        <v>185</v>
      </c>
      <c r="AO14" s="240">
        <v>184.7</v>
      </c>
      <c r="AP14" s="240">
        <v>174</v>
      </c>
      <c r="AQ14" s="240">
        <v>185.2</v>
      </c>
      <c r="AR14" s="240">
        <v>181.3</v>
      </c>
      <c r="AS14" s="240">
        <v>165.4</v>
      </c>
      <c r="AT14" s="240">
        <v>146.1</v>
      </c>
      <c r="AU14" s="240">
        <v>143.80000000000001</v>
      </c>
      <c r="AV14" s="240">
        <v>141.1</v>
      </c>
      <c r="AW14" s="240">
        <v>135.6</v>
      </c>
      <c r="AX14" s="240">
        <v>112.6</v>
      </c>
      <c r="AY14" s="240">
        <v>102.12560000000001</v>
      </c>
      <c r="AZ14" s="240">
        <v>102.9388</v>
      </c>
      <c r="BA14" s="333">
        <v>106.3993</v>
      </c>
      <c r="BB14" s="333">
        <v>106.0325</v>
      </c>
      <c r="BC14" s="333">
        <v>107.4376</v>
      </c>
      <c r="BD14" s="333">
        <v>107.1949</v>
      </c>
      <c r="BE14" s="333">
        <v>108.1005</v>
      </c>
      <c r="BF14" s="333">
        <v>110.8763</v>
      </c>
      <c r="BG14" s="333">
        <v>112.2542</v>
      </c>
      <c r="BH14" s="333">
        <v>111.40689999999999</v>
      </c>
      <c r="BI14" s="333">
        <v>116.2466</v>
      </c>
      <c r="BJ14" s="333">
        <v>120.2099</v>
      </c>
      <c r="BK14" s="333">
        <v>124.8049</v>
      </c>
      <c r="BL14" s="333">
        <v>122.6478</v>
      </c>
      <c r="BM14" s="333">
        <v>119.961</v>
      </c>
      <c r="BN14" s="333">
        <v>117.8139</v>
      </c>
      <c r="BO14" s="333">
        <v>119.0741</v>
      </c>
      <c r="BP14" s="333">
        <v>121.8627</v>
      </c>
      <c r="BQ14" s="333">
        <v>125.3519</v>
      </c>
      <c r="BR14" s="333">
        <v>128.7029</v>
      </c>
      <c r="BS14" s="333">
        <v>131.58699999999999</v>
      </c>
      <c r="BT14" s="333">
        <v>137.63040000000001</v>
      </c>
      <c r="BU14" s="333">
        <v>143.04349999999999</v>
      </c>
      <c r="BV14" s="333">
        <v>146.57480000000001</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1011</v>
      </c>
      <c r="B16" s="151" t="s">
        <v>541</v>
      </c>
      <c r="C16" s="240">
        <v>308.7</v>
      </c>
      <c r="D16" s="240">
        <v>320.60000000000002</v>
      </c>
      <c r="E16" s="240">
        <v>333.7</v>
      </c>
      <c r="F16" s="240">
        <v>328.3</v>
      </c>
      <c r="G16" s="240">
        <v>310</v>
      </c>
      <c r="H16" s="240">
        <v>276.8</v>
      </c>
      <c r="I16" s="240">
        <v>285.60000000000002</v>
      </c>
      <c r="J16" s="240">
        <v>312.3</v>
      </c>
      <c r="K16" s="240">
        <v>328.3</v>
      </c>
      <c r="L16" s="240">
        <v>321.10000000000002</v>
      </c>
      <c r="M16" s="240">
        <v>304.5</v>
      </c>
      <c r="N16" s="240">
        <v>300.8</v>
      </c>
      <c r="O16" s="240">
        <v>311.7</v>
      </c>
      <c r="P16" s="240">
        <v>329.4</v>
      </c>
      <c r="Q16" s="240">
        <v>307</v>
      </c>
      <c r="R16" s="240">
        <v>292.2</v>
      </c>
      <c r="S16" s="240">
        <v>278.7</v>
      </c>
      <c r="T16" s="240">
        <v>281.3</v>
      </c>
      <c r="U16" s="240">
        <v>290.8</v>
      </c>
      <c r="V16" s="240">
        <v>300.2</v>
      </c>
      <c r="W16" s="240">
        <v>304</v>
      </c>
      <c r="X16" s="240">
        <v>293.10000000000002</v>
      </c>
      <c r="Y16" s="240">
        <v>288.3</v>
      </c>
      <c r="Z16" s="240">
        <v>300.8</v>
      </c>
      <c r="AA16" s="240">
        <v>298.7</v>
      </c>
      <c r="AB16" s="240">
        <v>299.39999999999998</v>
      </c>
      <c r="AC16" s="240">
        <v>294.2</v>
      </c>
      <c r="AD16" s="240">
        <v>293.10000000000002</v>
      </c>
      <c r="AE16" s="240">
        <v>296.5</v>
      </c>
      <c r="AF16" s="240">
        <v>294.5</v>
      </c>
      <c r="AG16" s="240">
        <v>290.60000000000002</v>
      </c>
      <c r="AH16" s="240">
        <v>291.60000000000002</v>
      </c>
      <c r="AI16" s="240">
        <v>283.39999999999998</v>
      </c>
      <c r="AJ16" s="240">
        <v>257.60000000000002</v>
      </c>
      <c r="AK16" s="240">
        <v>243.3</v>
      </c>
      <c r="AL16" s="240">
        <v>202.8</v>
      </c>
      <c r="AM16" s="240">
        <v>163.30000000000001</v>
      </c>
      <c r="AN16" s="240">
        <v>174.7</v>
      </c>
      <c r="AO16" s="240">
        <v>176.6</v>
      </c>
      <c r="AP16" s="240">
        <v>173.9</v>
      </c>
      <c r="AQ16" s="240">
        <v>197.9</v>
      </c>
      <c r="AR16" s="240">
        <v>185.5</v>
      </c>
      <c r="AS16" s="240">
        <v>169.4</v>
      </c>
      <c r="AT16" s="240">
        <v>151.6</v>
      </c>
      <c r="AU16" s="240">
        <v>146.5</v>
      </c>
      <c r="AV16" s="240">
        <v>147.30000000000001</v>
      </c>
      <c r="AW16" s="240">
        <v>142.4</v>
      </c>
      <c r="AX16" s="240">
        <v>123.3</v>
      </c>
      <c r="AY16" s="240">
        <v>105.2839</v>
      </c>
      <c r="AZ16" s="240">
        <v>104.3655</v>
      </c>
      <c r="BA16" s="333">
        <v>108.5271</v>
      </c>
      <c r="BB16" s="333">
        <v>108.693</v>
      </c>
      <c r="BC16" s="333">
        <v>110.3797</v>
      </c>
      <c r="BD16" s="333">
        <v>108.50020000000001</v>
      </c>
      <c r="BE16" s="333">
        <v>109.13209999999999</v>
      </c>
      <c r="BF16" s="333">
        <v>113.74169999999999</v>
      </c>
      <c r="BG16" s="333">
        <v>114.3075</v>
      </c>
      <c r="BH16" s="333">
        <v>114.0227</v>
      </c>
      <c r="BI16" s="333">
        <v>115.1747</v>
      </c>
      <c r="BJ16" s="333">
        <v>116.1397</v>
      </c>
      <c r="BK16" s="333">
        <v>118.0903</v>
      </c>
      <c r="BL16" s="333">
        <v>119.3584</v>
      </c>
      <c r="BM16" s="333">
        <v>123.1737</v>
      </c>
      <c r="BN16" s="333">
        <v>120.449</v>
      </c>
      <c r="BO16" s="333">
        <v>122.03619999999999</v>
      </c>
      <c r="BP16" s="333">
        <v>123.6756</v>
      </c>
      <c r="BQ16" s="333">
        <v>126.9371</v>
      </c>
      <c r="BR16" s="333">
        <v>131.83949999999999</v>
      </c>
      <c r="BS16" s="333">
        <v>134.00579999999999</v>
      </c>
      <c r="BT16" s="333">
        <v>141.40469999999999</v>
      </c>
      <c r="BU16" s="333">
        <v>142.3852</v>
      </c>
      <c r="BV16" s="333">
        <v>143.7595</v>
      </c>
    </row>
    <row r="17" spans="1:74" ht="11.1" customHeight="1" x14ac:dyDescent="0.2">
      <c r="A17" s="52" t="s">
        <v>682</v>
      </c>
      <c r="B17" s="151" t="s">
        <v>120</v>
      </c>
      <c r="C17" s="240">
        <v>262</v>
      </c>
      <c r="D17" s="240">
        <v>270.5</v>
      </c>
      <c r="E17" s="240">
        <v>278.39999999999998</v>
      </c>
      <c r="F17" s="240">
        <v>273.10000000000002</v>
      </c>
      <c r="G17" s="240">
        <v>278.39999999999998</v>
      </c>
      <c r="H17" s="240">
        <v>247.6</v>
      </c>
      <c r="I17" s="240">
        <v>240.6</v>
      </c>
      <c r="J17" s="240">
        <v>257.89999999999998</v>
      </c>
      <c r="K17" s="240">
        <v>258.2</v>
      </c>
      <c r="L17" s="240">
        <v>249.6</v>
      </c>
      <c r="M17" s="240">
        <v>249.2</v>
      </c>
      <c r="N17" s="240">
        <v>243.1</v>
      </c>
      <c r="O17" s="240">
        <v>247.5</v>
      </c>
      <c r="P17" s="240">
        <v>257.8</v>
      </c>
      <c r="Q17" s="240">
        <v>251.7</v>
      </c>
      <c r="R17" s="240">
        <v>235.4</v>
      </c>
      <c r="S17" s="240">
        <v>250.7</v>
      </c>
      <c r="T17" s="240">
        <v>245.4</v>
      </c>
      <c r="U17" s="240">
        <v>238.4</v>
      </c>
      <c r="V17" s="240">
        <v>250</v>
      </c>
      <c r="W17" s="240">
        <v>251.3</v>
      </c>
      <c r="X17" s="240">
        <v>253.2</v>
      </c>
      <c r="Y17" s="240">
        <v>249.2</v>
      </c>
      <c r="Z17" s="240">
        <v>245.8</v>
      </c>
      <c r="AA17" s="240">
        <v>248.1</v>
      </c>
      <c r="AB17" s="240">
        <v>253.2</v>
      </c>
      <c r="AC17" s="240">
        <v>247.6</v>
      </c>
      <c r="AD17" s="240">
        <v>246.4</v>
      </c>
      <c r="AE17" s="240">
        <v>242</v>
      </c>
      <c r="AF17" s="240">
        <v>242.3</v>
      </c>
      <c r="AG17" s="240">
        <v>245.5</v>
      </c>
      <c r="AH17" s="240">
        <v>247.1</v>
      </c>
      <c r="AI17" s="240">
        <v>236.2</v>
      </c>
      <c r="AJ17" s="240">
        <v>219.4</v>
      </c>
      <c r="AK17" s="240">
        <v>194.6</v>
      </c>
      <c r="AL17" s="240">
        <v>167.6</v>
      </c>
      <c r="AM17" s="240">
        <v>126.4</v>
      </c>
      <c r="AN17" s="240">
        <v>137.6</v>
      </c>
      <c r="AO17" s="240">
        <v>146.5</v>
      </c>
      <c r="AP17" s="240">
        <v>151.6</v>
      </c>
      <c r="AQ17" s="240">
        <v>154.30000000000001</v>
      </c>
      <c r="AR17" s="240">
        <v>154.9</v>
      </c>
      <c r="AS17" s="240">
        <v>136.30000000000001</v>
      </c>
      <c r="AT17" s="240">
        <v>120.7</v>
      </c>
      <c r="AU17" s="240">
        <v>110.7</v>
      </c>
      <c r="AV17" s="240">
        <v>109.4</v>
      </c>
      <c r="AW17" s="240">
        <v>104.3</v>
      </c>
      <c r="AX17" s="240">
        <v>91.9</v>
      </c>
      <c r="AY17" s="240">
        <v>83.642430000000004</v>
      </c>
      <c r="AZ17" s="240">
        <v>80.377849999999995</v>
      </c>
      <c r="BA17" s="333">
        <v>78.172330000000002</v>
      </c>
      <c r="BB17" s="333">
        <v>78.598830000000007</v>
      </c>
      <c r="BC17" s="333">
        <v>82.889240000000001</v>
      </c>
      <c r="BD17" s="333">
        <v>85.146810000000002</v>
      </c>
      <c r="BE17" s="333">
        <v>83.784580000000005</v>
      </c>
      <c r="BF17" s="333">
        <v>87.581029999999998</v>
      </c>
      <c r="BG17" s="333">
        <v>86.306030000000007</v>
      </c>
      <c r="BH17" s="333">
        <v>84.225459999999998</v>
      </c>
      <c r="BI17" s="333">
        <v>87.000889999999998</v>
      </c>
      <c r="BJ17" s="333">
        <v>87.539829999999995</v>
      </c>
      <c r="BK17" s="333">
        <v>88.123059999999995</v>
      </c>
      <c r="BL17" s="333">
        <v>90.823269999999994</v>
      </c>
      <c r="BM17" s="333">
        <v>89.715940000000003</v>
      </c>
      <c r="BN17" s="333">
        <v>87.564009999999996</v>
      </c>
      <c r="BO17" s="333">
        <v>90.751930000000002</v>
      </c>
      <c r="BP17" s="333">
        <v>94.012280000000004</v>
      </c>
      <c r="BQ17" s="333">
        <v>94.521590000000003</v>
      </c>
      <c r="BR17" s="333">
        <v>100.52079999999999</v>
      </c>
      <c r="BS17" s="333">
        <v>101.5728</v>
      </c>
      <c r="BT17" s="333">
        <v>104.76600000000001</v>
      </c>
      <c r="BU17" s="333">
        <v>109.7075</v>
      </c>
      <c r="BV17" s="333">
        <v>111.02679999999999</v>
      </c>
    </row>
    <row r="18" spans="1:74" ht="11.1" customHeight="1" x14ac:dyDescent="0.2">
      <c r="A18" s="52"/>
      <c r="B18" s="53" t="s">
        <v>245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656</v>
      </c>
      <c r="B19" s="151" t="s">
        <v>246</v>
      </c>
      <c r="C19" s="240">
        <v>338</v>
      </c>
      <c r="D19" s="240">
        <v>357.92500000000001</v>
      </c>
      <c r="E19" s="240">
        <v>385.17500000000001</v>
      </c>
      <c r="F19" s="240">
        <v>390.04</v>
      </c>
      <c r="G19" s="240">
        <v>373.22500000000002</v>
      </c>
      <c r="H19" s="240">
        <v>353.875</v>
      </c>
      <c r="I19" s="240">
        <v>343.92</v>
      </c>
      <c r="J19" s="240">
        <v>372.15</v>
      </c>
      <c r="K19" s="240">
        <v>384.85</v>
      </c>
      <c r="L19" s="240">
        <v>374.56</v>
      </c>
      <c r="M19" s="240">
        <v>345.17500000000001</v>
      </c>
      <c r="N19" s="240">
        <v>331.04</v>
      </c>
      <c r="O19" s="240">
        <v>331.85</v>
      </c>
      <c r="P19" s="240">
        <v>367</v>
      </c>
      <c r="Q19" s="240">
        <v>371.125</v>
      </c>
      <c r="R19" s="240">
        <v>357.02</v>
      </c>
      <c r="S19" s="240">
        <v>361.47500000000002</v>
      </c>
      <c r="T19" s="240">
        <v>362.6</v>
      </c>
      <c r="U19" s="240">
        <v>359.1</v>
      </c>
      <c r="V19" s="240">
        <v>357.375</v>
      </c>
      <c r="W19" s="240">
        <v>353.24</v>
      </c>
      <c r="X19" s="240">
        <v>334.375</v>
      </c>
      <c r="Y19" s="240">
        <v>324.27499999999998</v>
      </c>
      <c r="Z19" s="240">
        <v>327.64</v>
      </c>
      <c r="AA19" s="240">
        <v>331.25</v>
      </c>
      <c r="AB19" s="240">
        <v>335.625</v>
      </c>
      <c r="AC19" s="240">
        <v>353.32</v>
      </c>
      <c r="AD19" s="240">
        <v>366.07499999999999</v>
      </c>
      <c r="AE19" s="240">
        <v>367.27499999999998</v>
      </c>
      <c r="AF19" s="240">
        <v>369.16</v>
      </c>
      <c r="AG19" s="240">
        <v>361.125</v>
      </c>
      <c r="AH19" s="240">
        <v>348.65</v>
      </c>
      <c r="AI19" s="240">
        <v>340.62</v>
      </c>
      <c r="AJ19" s="240">
        <v>317.05</v>
      </c>
      <c r="AK19" s="240">
        <v>291.22500000000002</v>
      </c>
      <c r="AL19" s="240">
        <v>254.26</v>
      </c>
      <c r="AM19" s="240">
        <v>211.57499999999999</v>
      </c>
      <c r="AN19" s="240">
        <v>221.625</v>
      </c>
      <c r="AO19" s="240">
        <v>246.36</v>
      </c>
      <c r="AP19" s="240">
        <v>246.9</v>
      </c>
      <c r="AQ19" s="240">
        <v>271.82499999999999</v>
      </c>
      <c r="AR19" s="240">
        <v>280.16000000000003</v>
      </c>
      <c r="AS19" s="240">
        <v>279.35000000000002</v>
      </c>
      <c r="AT19" s="240">
        <v>263.62</v>
      </c>
      <c r="AU19" s="240">
        <v>236.52500000000001</v>
      </c>
      <c r="AV19" s="240">
        <v>229</v>
      </c>
      <c r="AW19" s="240">
        <v>215.8</v>
      </c>
      <c r="AX19" s="240">
        <v>203.75</v>
      </c>
      <c r="AY19" s="240">
        <v>194.85</v>
      </c>
      <c r="AZ19" s="240">
        <v>176.36</v>
      </c>
      <c r="BA19" s="333">
        <v>183.90039999999999</v>
      </c>
      <c r="BB19" s="333">
        <v>190.02340000000001</v>
      </c>
      <c r="BC19" s="333">
        <v>199.3015</v>
      </c>
      <c r="BD19" s="333">
        <v>202.1952</v>
      </c>
      <c r="BE19" s="333">
        <v>200.34970000000001</v>
      </c>
      <c r="BF19" s="333">
        <v>198.4109</v>
      </c>
      <c r="BG19" s="333">
        <v>190.12459999999999</v>
      </c>
      <c r="BH19" s="333">
        <v>184.4366</v>
      </c>
      <c r="BI19" s="333">
        <v>178.64400000000001</v>
      </c>
      <c r="BJ19" s="333">
        <v>172.9057</v>
      </c>
      <c r="BK19" s="333">
        <v>172.42599999999999</v>
      </c>
      <c r="BL19" s="333">
        <v>174.81389999999999</v>
      </c>
      <c r="BM19" s="333">
        <v>189.18690000000001</v>
      </c>
      <c r="BN19" s="333">
        <v>200.1831</v>
      </c>
      <c r="BO19" s="333">
        <v>207.09549999999999</v>
      </c>
      <c r="BP19" s="333">
        <v>211.125</v>
      </c>
      <c r="BQ19" s="333">
        <v>211.0523</v>
      </c>
      <c r="BR19" s="333">
        <v>210.2799</v>
      </c>
      <c r="BS19" s="333">
        <v>203.7268</v>
      </c>
      <c r="BT19" s="333">
        <v>200.0789</v>
      </c>
      <c r="BU19" s="333">
        <v>195.6969</v>
      </c>
      <c r="BV19" s="333">
        <v>188.8081</v>
      </c>
    </row>
    <row r="20" spans="1:74" ht="11.1" customHeight="1" x14ac:dyDescent="0.2">
      <c r="A20" s="52" t="s">
        <v>679</v>
      </c>
      <c r="B20" s="151" t="s">
        <v>247</v>
      </c>
      <c r="C20" s="240">
        <v>344</v>
      </c>
      <c r="D20" s="240">
        <v>363.95</v>
      </c>
      <c r="E20" s="240">
        <v>390.72500000000002</v>
      </c>
      <c r="F20" s="240">
        <v>395.82</v>
      </c>
      <c r="G20" s="240">
        <v>379.1</v>
      </c>
      <c r="H20" s="240">
        <v>359.57499999999999</v>
      </c>
      <c r="I20" s="240">
        <v>349.82</v>
      </c>
      <c r="J20" s="240">
        <v>378.02499999999998</v>
      </c>
      <c r="K20" s="240">
        <v>390.95</v>
      </c>
      <c r="L20" s="240">
        <v>381.2</v>
      </c>
      <c r="M20" s="240">
        <v>352.07499999999999</v>
      </c>
      <c r="N20" s="240">
        <v>338.06</v>
      </c>
      <c r="O20" s="240">
        <v>339.07499999999999</v>
      </c>
      <c r="P20" s="240">
        <v>373.6</v>
      </c>
      <c r="Q20" s="240">
        <v>377.875</v>
      </c>
      <c r="R20" s="240">
        <v>363.82</v>
      </c>
      <c r="S20" s="240">
        <v>367.5</v>
      </c>
      <c r="T20" s="240">
        <v>368.85</v>
      </c>
      <c r="U20" s="240">
        <v>366.06</v>
      </c>
      <c r="V20" s="240">
        <v>364.47500000000002</v>
      </c>
      <c r="W20" s="240">
        <v>360.42</v>
      </c>
      <c r="X20" s="240">
        <v>341.95</v>
      </c>
      <c r="Y20" s="240">
        <v>332.17500000000001</v>
      </c>
      <c r="Z20" s="240">
        <v>335.68</v>
      </c>
      <c r="AA20" s="240">
        <v>339.2</v>
      </c>
      <c r="AB20" s="240">
        <v>343.42500000000001</v>
      </c>
      <c r="AC20" s="240">
        <v>360.58</v>
      </c>
      <c r="AD20" s="240">
        <v>373.52499999999998</v>
      </c>
      <c r="AE20" s="240">
        <v>375</v>
      </c>
      <c r="AF20" s="240">
        <v>376.6</v>
      </c>
      <c r="AG20" s="240">
        <v>368.82499999999999</v>
      </c>
      <c r="AH20" s="240">
        <v>356.45</v>
      </c>
      <c r="AI20" s="240">
        <v>348.42</v>
      </c>
      <c r="AJ20" s="240">
        <v>325.45</v>
      </c>
      <c r="AK20" s="240">
        <v>299.67500000000001</v>
      </c>
      <c r="AL20" s="240">
        <v>263.24</v>
      </c>
      <c r="AM20" s="240">
        <v>220.75</v>
      </c>
      <c r="AN20" s="240">
        <v>230.07499999999999</v>
      </c>
      <c r="AO20" s="240">
        <v>254.64</v>
      </c>
      <c r="AP20" s="240">
        <v>255.47499999999999</v>
      </c>
      <c r="AQ20" s="240">
        <v>280.22500000000002</v>
      </c>
      <c r="AR20" s="240">
        <v>288.48</v>
      </c>
      <c r="AS20" s="240">
        <v>287.95</v>
      </c>
      <c r="AT20" s="240">
        <v>272.60000000000002</v>
      </c>
      <c r="AU20" s="240">
        <v>246.15</v>
      </c>
      <c r="AV20" s="240">
        <v>238.67500000000001</v>
      </c>
      <c r="AW20" s="240">
        <v>226.02</v>
      </c>
      <c r="AX20" s="240">
        <v>214.42500000000001</v>
      </c>
      <c r="AY20" s="240">
        <v>205.65</v>
      </c>
      <c r="AZ20" s="240">
        <v>187.2</v>
      </c>
      <c r="BA20" s="333">
        <v>193.66390000000001</v>
      </c>
      <c r="BB20" s="333">
        <v>199.30070000000001</v>
      </c>
      <c r="BC20" s="333">
        <v>208.39869999999999</v>
      </c>
      <c r="BD20" s="333">
        <v>211.00450000000001</v>
      </c>
      <c r="BE20" s="333">
        <v>209.2559</v>
      </c>
      <c r="BF20" s="333">
        <v>207.27610000000001</v>
      </c>
      <c r="BG20" s="333">
        <v>198.99590000000001</v>
      </c>
      <c r="BH20" s="333">
        <v>193.4151</v>
      </c>
      <c r="BI20" s="333">
        <v>187.73179999999999</v>
      </c>
      <c r="BJ20" s="333">
        <v>182.06460000000001</v>
      </c>
      <c r="BK20" s="333">
        <v>181.47819999999999</v>
      </c>
      <c r="BL20" s="333">
        <v>183.90369999999999</v>
      </c>
      <c r="BM20" s="333">
        <v>198.0746</v>
      </c>
      <c r="BN20" s="333">
        <v>209.08760000000001</v>
      </c>
      <c r="BO20" s="333">
        <v>216.11410000000001</v>
      </c>
      <c r="BP20" s="333">
        <v>220.02529999999999</v>
      </c>
      <c r="BQ20" s="333">
        <v>220.1464</v>
      </c>
      <c r="BR20" s="333">
        <v>219.38810000000001</v>
      </c>
      <c r="BS20" s="333">
        <v>212.87139999999999</v>
      </c>
      <c r="BT20" s="333">
        <v>209.34649999999999</v>
      </c>
      <c r="BU20" s="333">
        <v>205.08170000000001</v>
      </c>
      <c r="BV20" s="333">
        <v>198.2696</v>
      </c>
    </row>
    <row r="21" spans="1:74" ht="11.1" customHeight="1" x14ac:dyDescent="0.2">
      <c r="A21" s="52" t="s">
        <v>680</v>
      </c>
      <c r="B21" s="151" t="s">
        <v>1036</v>
      </c>
      <c r="C21" s="240">
        <v>383.26</v>
      </c>
      <c r="D21" s="240">
        <v>395.25</v>
      </c>
      <c r="E21" s="240">
        <v>412.65</v>
      </c>
      <c r="F21" s="240">
        <v>411.5</v>
      </c>
      <c r="G21" s="240">
        <v>397.85</v>
      </c>
      <c r="H21" s="240">
        <v>375.85</v>
      </c>
      <c r="I21" s="240">
        <v>372.1</v>
      </c>
      <c r="J21" s="240">
        <v>398.25</v>
      </c>
      <c r="K21" s="240">
        <v>412</v>
      </c>
      <c r="L21" s="240">
        <v>409.38</v>
      </c>
      <c r="M21" s="240">
        <v>400</v>
      </c>
      <c r="N21" s="240">
        <v>396.08</v>
      </c>
      <c r="O21" s="240">
        <v>390.85</v>
      </c>
      <c r="P21" s="240">
        <v>411.05</v>
      </c>
      <c r="Q21" s="240">
        <v>406.77499999999998</v>
      </c>
      <c r="R21" s="240">
        <v>393</v>
      </c>
      <c r="S21" s="240">
        <v>387.02499999999998</v>
      </c>
      <c r="T21" s="240">
        <v>384.92500000000001</v>
      </c>
      <c r="U21" s="240">
        <v>386.6</v>
      </c>
      <c r="V21" s="240">
        <v>390.45</v>
      </c>
      <c r="W21" s="240">
        <v>396.08</v>
      </c>
      <c r="X21" s="240">
        <v>388.47500000000002</v>
      </c>
      <c r="Y21" s="240">
        <v>383.875</v>
      </c>
      <c r="Z21" s="240">
        <v>388.18</v>
      </c>
      <c r="AA21" s="240">
        <v>389.32499999999999</v>
      </c>
      <c r="AB21" s="240">
        <v>398.35</v>
      </c>
      <c r="AC21" s="240">
        <v>400.06</v>
      </c>
      <c r="AD21" s="240">
        <v>396.42500000000001</v>
      </c>
      <c r="AE21" s="240">
        <v>394.27499999999998</v>
      </c>
      <c r="AF21" s="240">
        <v>390.62</v>
      </c>
      <c r="AG21" s="240">
        <v>388.35</v>
      </c>
      <c r="AH21" s="240">
        <v>383.8</v>
      </c>
      <c r="AI21" s="240">
        <v>379.24</v>
      </c>
      <c r="AJ21" s="240">
        <v>368.05</v>
      </c>
      <c r="AK21" s="240">
        <v>364.72500000000002</v>
      </c>
      <c r="AL21" s="240">
        <v>341.06</v>
      </c>
      <c r="AM21" s="240">
        <v>299.72500000000002</v>
      </c>
      <c r="AN21" s="240">
        <v>285.77499999999998</v>
      </c>
      <c r="AO21" s="240">
        <v>289.7</v>
      </c>
      <c r="AP21" s="240">
        <v>278.22500000000002</v>
      </c>
      <c r="AQ21" s="240">
        <v>288.75</v>
      </c>
      <c r="AR21" s="240">
        <v>287.3</v>
      </c>
      <c r="AS21" s="240">
        <v>278.77499999999998</v>
      </c>
      <c r="AT21" s="240">
        <v>259.5</v>
      </c>
      <c r="AU21" s="240">
        <v>250.5</v>
      </c>
      <c r="AV21" s="240">
        <v>251.92500000000001</v>
      </c>
      <c r="AW21" s="240">
        <v>246.7</v>
      </c>
      <c r="AX21" s="240">
        <v>230.9</v>
      </c>
      <c r="AY21" s="240">
        <v>214.27500000000001</v>
      </c>
      <c r="AZ21" s="240">
        <v>199.82</v>
      </c>
      <c r="BA21" s="333">
        <v>208.1645</v>
      </c>
      <c r="BB21" s="333">
        <v>210.19919999999999</v>
      </c>
      <c r="BC21" s="333">
        <v>211.31720000000001</v>
      </c>
      <c r="BD21" s="333">
        <v>211.7123</v>
      </c>
      <c r="BE21" s="333">
        <v>209.9975</v>
      </c>
      <c r="BF21" s="333">
        <v>212.34549999999999</v>
      </c>
      <c r="BG21" s="333">
        <v>215.19130000000001</v>
      </c>
      <c r="BH21" s="333">
        <v>214.07910000000001</v>
      </c>
      <c r="BI21" s="333">
        <v>215.96090000000001</v>
      </c>
      <c r="BJ21" s="333">
        <v>218.1343</v>
      </c>
      <c r="BK21" s="333">
        <v>217.1962</v>
      </c>
      <c r="BL21" s="333">
        <v>219.88630000000001</v>
      </c>
      <c r="BM21" s="333">
        <v>227.0086</v>
      </c>
      <c r="BN21" s="333">
        <v>226.17490000000001</v>
      </c>
      <c r="BO21" s="333">
        <v>226.0651</v>
      </c>
      <c r="BP21" s="333">
        <v>228.74170000000001</v>
      </c>
      <c r="BQ21" s="333">
        <v>229.89359999999999</v>
      </c>
      <c r="BR21" s="333">
        <v>233.28229999999999</v>
      </c>
      <c r="BS21" s="333">
        <v>237.34719999999999</v>
      </c>
      <c r="BT21" s="333">
        <v>242.03450000000001</v>
      </c>
      <c r="BU21" s="333">
        <v>246.11410000000001</v>
      </c>
      <c r="BV21" s="333">
        <v>248.61619999999999</v>
      </c>
    </row>
    <row r="22" spans="1:74" ht="11.1" customHeight="1" x14ac:dyDescent="0.2">
      <c r="A22" s="52" t="s">
        <v>640</v>
      </c>
      <c r="B22" s="151" t="s">
        <v>707</v>
      </c>
      <c r="C22" s="240">
        <v>369.7</v>
      </c>
      <c r="D22" s="240">
        <v>380.4</v>
      </c>
      <c r="E22" s="240">
        <v>390.9</v>
      </c>
      <c r="F22" s="240">
        <v>385.8</v>
      </c>
      <c r="G22" s="240">
        <v>374.9</v>
      </c>
      <c r="H22" s="240">
        <v>351.3</v>
      </c>
      <c r="I22" s="240">
        <v>349.2</v>
      </c>
      <c r="J22" s="240">
        <v>366</v>
      </c>
      <c r="K22" s="240">
        <v>381.7</v>
      </c>
      <c r="L22" s="240">
        <v>384.7</v>
      </c>
      <c r="M22" s="240">
        <v>384.7</v>
      </c>
      <c r="N22" s="240">
        <v>384.4</v>
      </c>
      <c r="O22" s="240">
        <v>384.1</v>
      </c>
      <c r="P22" s="240">
        <v>396.5</v>
      </c>
      <c r="Q22" s="240">
        <v>387.9</v>
      </c>
      <c r="R22" s="240">
        <v>370.1</v>
      </c>
      <c r="S22" s="240">
        <v>359.9</v>
      </c>
      <c r="T22" s="240">
        <v>356.9</v>
      </c>
      <c r="U22" s="240">
        <v>360.4</v>
      </c>
      <c r="V22" s="240">
        <v>365.1</v>
      </c>
      <c r="W22" s="240">
        <v>369.4</v>
      </c>
      <c r="X22" s="240">
        <v>368.4</v>
      </c>
      <c r="Y22" s="240">
        <v>368.3</v>
      </c>
      <c r="Z22" s="240">
        <v>377.2</v>
      </c>
      <c r="AA22" s="240">
        <v>390.4</v>
      </c>
      <c r="AB22" s="240">
        <v>407.2</v>
      </c>
      <c r="AC22" s="240">
        <v>395.2</v>
      </c>
      <c r="AD22" s="240">
        <v>383</v>
      </c>
      <c r="AE22" s="240">
        <v>381.5</v>
      </c>
      <c r="AF22" s="240">
        <v>377.9</v>
      </c>
      <c r="AG22" s="240">
        <v>375.3</v>
      </c>
      <c r="AH22" s="240">
        <v>370.5</v>
      </c>
      <c r="AI22" s="240">
        <v>364.2</v>
      </c>
      <c r="AJ22" s="240">
        <v>351.5</v>
      </c>
      <c r="AK22" s="240">
        <v>338.4</v>
      </c>
      <c r="AL22" s="240">
        <v>313.8</v>
      </c>
      <c r="AM22" s="240">
        <v>281.10000000000002</v>
      </c>
      <c r="AN22" s="240">
        <v>286.39999999999998</v>
      </c>
      <c r="AO22" s="240">
        <v>301.89999999999998</v>
      </c>
      <c r="AP22" s="240">
        <v>275.5</v>
      </c>
      <c r="AQ22" s="240">
        <v>278.8</v>
      </c>
      <c r="AR22" s="240">
        <v>274.3</v>
      </c>
      <c r="AS22" s="240">
        <v>265.10000000000002</v>
      </c>
      <c r="AT22" s="240">
        <v>243.7</v>
      </c>
      <c r="AU22" s="240">
        <v>237.6</v>
      </c>
      <c r="AV22" s="240">
        <v>235</v>
      </c>
      <c r="AW22" s="240">
        <v>230.2</v>
      </c>
      <c r="AX22" s="240">
        <v>211.4</v>
      </c>
      <c r="AY22" s="240">
        <v>197</v>
      </c>
      <c r="AZ22" s="240">
        <v>195.28530000000001</v>
      </c>
      <c r="BA22" s="333">
        <v>198.66220000000001</v>
      </c>
      <c r="BB22" s="333">
        <v>196.48840000000001</v>
      </c>
      <c r="BC22" s="333">
        <v>196.47040000000001</v>
      </c>
      <c r="BD22" s="333">
        <v>192.99189999999999</v>
      </c>
      <c r="BE22" s="333">
        <v>192.36689999999999</v>
      </c>
      <c r="BF22" s="333">
        <v>194.38499999999999</v>
      </c>
      <c r="BG22" s="333">
        <v>195.80459999999999</v>
      </c>
      <c r="BH22" s="333">
        <v>196.70650000000001</v>
      </c>
      <c r="BI22" s="333">
        <v>200.83090000000001</v>
      </c>
      <c r="BJ22" s="333">
        <v>204.9074</v>
      </c>
      <c r="BK22" s="333">
        <v>214.9556</v>
      </c>
      <c r="BL22" s="333">
        <v>213.03299999999999</v>
      </c>
      <c r="BM22" s="333">
        <v>213.24019999999999</v>
      </c>
      <c r="BN22" s="333">
        <v>209.7987</v>
      </c>
      <c r="BO22" s="333">
        <v>209.4811</v>
      </c>
      <c r="BP22" s="333">
        <v>207.5992</v>
      </c>
      <c r="BQ22" s="333">
        <v>208.5898</v>
      </c>
      <c r="BR22" s="333">
        <v>212.17339999999999</v>
      </c>
      <c r="BS22" s="333">
        <v>214.5633</v>
      </c>
      <c r="BT22" s="333">
        <v>220.02189999999999</v>
      </c>
      <c r="BU22" s="333">
        <v>226.15559999999999</v>
      </c>
      <c r="BV22" s="333">
        <v>231.1378</v>
      </c>
    </row>
    <row r="23" spans="1:74" ht="11.1" customHeight="1" x14ac:dyDescent="0.2">
      <c r="A23" s="49"/>
      <c r="B23" s="54" t="s">
        <v>144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50"/>
      <c r="AZ23" s="750"/>
      <c r="BA23" s="413"/>
      <c r="BB23" s="413"/>
      <c r="BC23" s="413"/>
      <c r="BD23" s="413"/>
      <c r="BE23" s="413"/>
      <c r="BF23" s="413"/>
      <c r="BG23" s="749"/>
      <c r="BH23" s="413"/>
      <c r="BI23" s="413"/>
      <c r="BJ23" s="413"/>
      <c r="BK23" s="413"/>
      <c r="BL23" s="413"/>
      <c r="BM23" s="413"/>
      <c r="BN23" s="413"/>
      <c r="BO23" s="413"/>
      <c r="BP23" s="413"/>
      <c r="BQ23" s="413"/>
      <c r="BR23" s="413"/>
      <c r="BS23" s="413"/>
      <c r="BT23" s="413"/>
      <c r="BU23" s="413"/>
      <c r="BV23" s="413"/>
    </row>
    <row r="24" spans="1:74" ht="11.1" customHeight="1" x14ac:dyDescent="0.2">
      <c r="A24" s="52" t="s">
        <v>959</v>
      </c>
      <c r="B24" s="151" t="s">
        <v>143</v>
      </c>
      <c r="C24" s="216">
        <v>2.7511299999999999</v>
      </c>
      <c r="D24" s="216">
        <v>2.5801500000000002</v>
      </c>
      <c r="E24" s="216">
        <v>2.2371599999999998</v>
      </c>
      <c r="F24" s="216">
        <v>2.0033500000000002</v>
      </c>
      <c r="G24" s="216">
        <v>2.5049600000000001</v>
      </c>
      <c r="H24" s="216">
        <v>2.5286499999999998</v>
      </c>
      <c r="I24" s="216">
        <v>3.0415899999999998</v>
      </c>
      <c r="J24" s="216">
        <v>2.9231400000000001</v>
      </c>
      <c r="K24" s="216">
        <v>2.93344</v>
      </c>
      <c r="L24" s="216">
        <v>3.4165100000000002</v>
      </c>
      <c r="M24" s="216">
        <v>3.6461999999999999</v>
      </c>
      <c r="N24" s="216">
        <v>3.4422600000000001</v>
      </c>
      <c r="O24" s="216">
        <v>3.4288699999999999</v>
      </c>
      <c r="P24" s="216">
        <v>3.4298999999999999</v>
      </c>
      <c r="Q24" s="216">
        <v>3.9243000000000001</v>
      </c>
      <c r="R24" s="216">
        <v>4.2909800000000002</v>
      </c>
      <c r="S24" s="216">
        <v>4.1622300000000001</v>
      </c>
      <c r="T24" s="216">
        <v>3.9407800000000002</v>
      </c>
      <c r="U24" s="216">
        <v>3.73169</v>
      </c>
      <c r="V24" s="216">
        <v>3.5277500000000002</v>
      </c>
      <c r="W24" s="216">
        <v>3.7275700000000001</v>
      </c>
      <c r="X24" s="216">
        <v>3.7873100000000002</v>
      </c>
      <c r="Y24" s="216">
        <v>3.7471399999999999</v>
      </c>
      <c r="Z24" s="216">
        <v>4.3672000000000004</v>
      </c>
      <c r="AA24" s="216">
        <v>4.8543900000000004</v>
      </c>
      <c r="AB24" s="216">
        <v>6.1789699999999996</v>
      </c>
      <c r="AC24" s="216">
        <v>5.05009</v>
      </c>
      <c r="AD24" s="216">
        <v>4.7977400000000001</v>
      </c>
      <c r="AE24" s="216">
        <v>4.7184299999999997</v>
      </c>
      <c r="AF24" s="216">
        <v>4.7256400000000003</v>
      </c>
      <c r="AG24" s="216">
        <v>4.1704699999999999</v>
      </c>
      <c r="AH24" s="216">
        <v>4.0293599999999996</v>
      </c>
      <c r="AI24" s="216">
        <v>4.0417199999999998</v>
      </c>
      <c r="AJ24" s="216">
        <v>3.8944299999999998</v>
      </c>
      <c r="AK24" s="216">
        <v>4.24566</v>
      </c>
      <c r="AL24" s="216">
        <v>3.5864600000000002</v>
      </c>
      <c r="AM24" s="216">
        <v>3.0838199999999998</v>
      </c>
      <c r="AN24" s="216">
        <v>2.95919</v>
      </c>
      <c r="AO24" s="216">
        <v>2.9159299999999999</v>
      </c>
      <c r="AP24" s="216">
        <v>2.6882999999999999</v>
      </c>
      <c r="AQ24" s="216">
        <v>2.9344700000000001</v>
      </c>
      <c r="AR24" s="216">
        <v>2.8675199999999998</v>
      </c>
      <c r="AS24" s="216">
        <v>2.9241700000000002</v>
      </c>
      <c r="AT24" s="216">
        <v>2.8572199999999999</v>
      </c>
      <c r="AU24" s="216">
        <v>2.7397999999999998</v>
      </c>
      <c r="AV24" s="216">
        <v>2.4112300000000002</v>
      </c>
      <c r="AW24" s="216">
        <v>2.1557900000000001</v>
      </c>
      <c r="AX24" s="216">
        <v>1.9868699999999999</v>
      </c>
      <c r="AY24" s="216">
        <v>2.3514900000000001</v>
      </c>
      <c r="AZ24" s="216">
        <v>2.04867</v>
      </c>
      <c r="BA24" s="327">
        <v>1.9460949999999999</v>
      </c>
      <c r="BB24" s="327">
        <v>1.893</v>
      </c>
      <c r="BC24" s="327">
        <v>2.0348090000000001</v>
      </c>
      <c r="BD24" s="327">
        <v>2.1572900000000002</v>
      </c>
      <c r="BE24" s="327">
        <v>2.3419539999999999</v>
      </c>
      <c r="BF24" s="327">
        <v>2.4248660000000002</v>
      </c>
      <c r="BG24" s="327">
        <v>2.4159989999999998</v>
      </c>
      <c r="BH24" s="327">
        <v>2.541223</v>
      </c>
      <c r="BI24" s="327">
        <v>2.7491400000000001</v>
      </c>
      <c r="BJ24" s="327">
        <v>2.9464600000000001</v>
      </c>
      <c r="BK24" s="327">
        <v>3.2049840000000001</v>
      </c>
      <c r="BL24" s="327">
        <v>3.185692</v>
      </c>
      <c r="BM24" s="327">
        <v>3.0549740000000001</v>
      </c>
      <c r="BN24" s="327">
        <v>2.872792</v>
      </c>
      <c r="BO24" s="327">
        <v>2.8749150000000001</v>
      </c>
      <c r="BP24" s="327">
        <v>2.9069739999999999</v>
      </c>
      <c r="BQ24" s="327">
        <v>3.051885</v>
      </c>
      <c r="BR24" s="327">
        <v>3.0830790000000001</v>
      </c>
      <c r="BS24" s="327">
        <v>3.1347010000000002</v>
      </c>
      <c r="BT24" s="327">
        <v>3.216885</v>
      </c>
      <c r="BU24" s="327">
        <v>3.2782629999999999</v>
      </c>
      <c r="BV24" s="327">
        <v>3.4120010000000001</v>
      </c>
    </row>
    <row r="25" spans="1:74" ht="11.1" customHeight="1" x14ac:dyDescent="0.2">
      <c r="A25" s="52" t="s">
        <v>145</v>
      </c>
      <c r="B25" s="151" t="s">
        <v>137</v>
      </c>
      <c r="C25" s="216">
        <v>2.6709999999999998</v>
      </c>
      <c r="D25" s="216">
        <v>2.5049999999999999</v>
      </c>
      <c r="E25" s="216">
        <v>2.1720000000000002</v>
      </c>
      <c r="F25" s="216">
        <v>1.9450000000000001</v>
      </c>
      <c r="G25" s="216">
        <v>2.4319999999999999</v>
      </c>
      <c r="H25" s="216">
        <v>2.4550000000000001</v>
      </c>
      <c r="I25" s="216">
        <v>2.9529999999999998</v>
      </c>
      <c r="J25" s="216">
        <v>2.8380000000000001</v>
      </c>
      <c r="K25" s="216">
        <v>2.8479999999999999</v>
      </c>
      <c r="L25" s="216">
        <v>3.3170000000000002</v>
      </c>
      <c r="M25" s="216">
        <v>3.54</v>
      </c>
      <c r="N25" s="216">
        <v>3.3420000000000001</v>
      </c>
      <c r="O25" s="216">
        <v>3.3290000000000002</v>
      </c>
      <c r="P25" s="216">
        <v>3.33</v>
      </c>
      <c r="Q25" s="216">
        <v>3.81</v>
      </c>
      <c r="R25" s="216">
        <v>4.1660000000000004</v>
      </c>
      <c r="S25" s="216">
        <v>4.0410000000000004</v>
      </c>
      <c r="T25" s="216">
        <v>3.8260000000000001</v>
      </c>
      <c r="U25" s="216">
        <v>3.6230000000000002</v>
      </c>
      <c r="V25" s="216">
        <v>3.4249999999999998</v>
      </c>
      <c r="W25" s="216">
        <v>3.6190000000000002</v>
      </c>
      <c r="X25" s="216">
        <v>3.677</v>
      </c>
      <c r="Y25" s="216">
        <v>3.6379999999999999</v>
      </c>
      <c r="Z25" s="216">
        <v>4.24</v>
      </c>
      <c r="AA25" s="216">
        <v>4.7130000000000001</v>
      </c>
      <c r="AB25" s="216">
        <v>5.9989999999999997</v>
      </c>
      <c r="AC25" s="216">
        <v>4.9029999999999996</v>
      </c>
      <c r="AD25" s="216">
        <v>4.6580000000000004</v>
      </c>
      <c r="AE25" s="216">
        <v>4.5810000000000004</v>
      </c>
      <c r="AF25" s="216">
        <v>4.5880000000000001</v>
      </c>
      <c r="AG25" s="216">
        <v>4.0490000000000004</v>
      </c>
      <c r="AH25" s="216">
        <v>3.9119999999999999</v>
      </c>
      <c r="AI25" s="216">
        <v>3.9239999999999999</v>
      </c>
      <c r="AJ25" s="216">
        <v>3.7810000000000001</v>
      </c>
      <c r="AK25" s="216">
        <v>4.1219999999999999</v>
      </c>
      <c r="AL25" s="216">
        <v>3.4820000000000002</v>
      </c>
      <c r="AM25" s="216">
        <v>2.9940000000000002</v>
      </c>
      <c r="AN25" s="216">
        <v>2.8730000000000002</v>
      </c>
      <c r="AO25" s="216">
        <v>2.831</v>
      </c>
      <c r="AP25" s="216">
        <v>2.61</v>
      </c>
      <c r="AQ25" s="216">
        <v>2.8490000000000002</v>
      </c>
      <c r="AR25" s="216">
        <v>2.7839999999999998</v>
      </c>
      <c r="AS25" s="216">
        <v>2.839</v>
      </c>
      <c r="AT25" s="216">
        <v>2.774</v>
      </c>
      <c r="AU25" s="216">
        <v>2.66</v>
      </c>
      <c r="AV25" s="216">
        <v>2.3410000000000002</v>
      </c>
      <c r="AW25" s="216">
        <v>2.093</v>
      </c>
      <c r="AX25" s="216">
        <v>1.929</v>
      </c>
      <c r="AY25" s="216">
        <v>2.2829999999999999</v>
      </c>
      <c r="AZ25" s="216">
        <v>1.9890000000000001</v>
      </c>
      <c r="BA25" s="327">
        <v>1.8894120000000001</v>
      </c>
      <c r="BB25" s="327">
        <v>1.8378639999999999</v>
      </c>
      <c r="BC25" s="327">
        <v>1.975543</v>
      </c>
      <c r="BD25" s="327">
        <v>2.0944569999999998</v>
      </c>
      <c r="BE25" s="327">
        <v>2.2737419999999999</v>
      </c>
      <c r="BF25" s="327">
        <v>2.3542390000000002</v>
      </c>
      <c r="BG25" s="327">
        <v>2.3456299999999999</v>
      </c>
      <c r="BH25" s="327">
        <v>2.4672070000000001</v>
      </c>
      <c r="BI25" s="327">
        <v>2.6690680000000002</v>
      </c>
      <c r="BJ25" s="327">
        <v>2.8606410000000002</v>
      </c>
      <c r="BK25" s="327">
        <v>3.1116350000000002</v>
      </c>
      <c r="BL25" s="327">
        <v>3.092905</v>
      </c>
      <c r="BM25" s="327">
        <v>2.9659939999999998</v>
      </c>
      <c r="BN25" s="327">
        <v>2.7891180000000002</v>
      </c>
      <c r="BO25" s="327">
        <v>2.7911790000000001</v>
      </c>
      <c r="BP25" s="327">
        <v>2.8223050000000001</v>
      </c>
      <c r="BQ25" s="327">
        <v>2.9629949999999998</v>
      </c>
      <c r="BR25" s="327">
        <v>2.9932799999999999</v>
      </c>
      <c r="BS25" s="327">
        <v>3.043399</v>
      </c>
      <c r="BT25" s="327">
        <v>3.123189</v>
      </c>
      <c r="BU25" s="327">
        <v>3.1827800000000002</v>
      </c>
      <c r="BV25" s="327">
        <v>3.3126220000000002</v>
      </c>
    </row>
    <row r="26" spans="1:74" ht="11.1" customHeight="1" x14ac:dyDescent="0.2">
      <c r="A26" s="52"/>
      <c r="B26" s="53" t="s">
        <v>1302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898</v>
      </c>
      <c r="B27" s="151" t="s">
        <v>542</v>
      </c>
      <c r="C27" s="216">
        <v>4.58</v>
      </c>
      <c r="D27" s="216">
        <v>4.1900000000000004</v>
      </c>
      <c r="E27" s="216">
        <v>3.71</v>
      </c>
      <c r="F27" s="216">
        <v>3.21</v>
      </c>
      <c r="G27" s="216">
        <v>3.02</v>
      </c>
      <c r="H27" s="216">
        <v>3.34</v>
      </c>
      <c r="I27" s="216">
        <v>3.6</v>
      </c>
      <c r="J27" s="216">
        <v>3.83</v>
      </c>
      <c r="K27" s="216">
        <v>3.56</v>
      </c>
      <c r="L27" s="216">
        <v>3.94</v>
      </c>
      <c r="M27" s="216">
        <v>4.46</v>
      </c>
      <c r="N27" s="216">
        <v>4.7300000000000004</v>
      </c>
      <c r="O27" s="216">
        <v>4.58</v>
      </c>
      <c r="P27" s="216">
        <v>4.54</v>
      </c>
      <c r="Q27" s="216">
        <v>4.59</v>
      </c>
      <c r="R27" s="216">
        <v>4.95</v>
      </c>
      <c r="S27" s="216">
        <v>5</v>
      </c>
      <c r="T27" s="216">
        <v>4.9000000000000004</v>
      </c>
      <c r="U27" s="216">
        <v>4.47</v>
      </c>
      <c r="V27" s="216">
        <v>4.3099999999999996</v>
      </c>
      <c r="W27" s="216">
        <v>4.3600000000000003</v>
      </c>
      <c r="X27" s="216">
        <v>4.3600000000000003</v>
      </c>
      <c r="Y27" s="216">
        <v>4.62</v>
      </c>
      <c r="Z27" s="216">
        <v>4.97</v>
      </c>
      <c r="AA27" s="216">
        <v>5.62</v>
      </c>
      <c r="AB27" s="216">
        <v>6.58</v>
      </c>
      <c r="AC27" s="216">
        <v>6.39</v>
      </c>
      <c r="AD27" s="216">
        <v>5.78</v>
      </c>
      <c r="AE27" s="216">
        <v>5.69</v>
      </c>
      <c r="AF27" s="216">
        <v>5.42</v>
      </c>
      <c r="AG27" s="216">
        <v>5.36</v>
      </c>
      <c r="AH27" s="216">
        <v>4.9000000000000004</v>
      </c>
      <c r="AI27" s="216">
        <v>4.96</v>
      </c>
      <c r="AJ27" s="216">
        <v>4.97</v>
      </c>
      <c r="AK27" s="216">
        <v>4.97</v>
      </c>
      <c r="AL27" s="216">
        <v>5.54</v>
      </c>
      <c r="AM27" s="216">
        <v>4.76</v>
      </c>
      <c r="AN27" s="216">
        <v>4.5999999999999996</v>
      </c>
      <c r="AO27" s="216">
        <v>4.3499999999999996</v>
      </c>
      <c r="AP27" s="216">
        <v>3.86</v>
      </c>
      <c r="AQ27" s="216">
        <v>3.5</v>
      </c>
      <c r="AR27" s="216">
        <v>3.69</v>
      </c>
      <c r="AS27" s="216">
        <v>3.67</v>
      </c>
      <c r="AT27" s="216">
        <v>3.73</v>
      </c>
      <c r="AU27" s="216">
        <v>3.58</v>
      </c>
      <c r="AV27" s="216">
        <v>3.46</v>
      </c>
      <c r="AW27" s="216">
        <v>3.18</v>
      </c>
      <c r="AX27" s="216">
        <v>3.38</v>
      </c>
      <c r="AY27" s="216">
        <v>3.5169280000000001</v>
      </c>
      <c r="AZ27" s="216">
        <v>3.627888</v>
      </c>
      <c r="BA27" s="327">
        <v>3.1704599999999998</v>
      </c>
      <c r="BB27" s="327">
        <v>2.824551</v>
      </c>
      <c r="BC27" s="327">
        <v>2.8059419999999999</v>
      </c>
      <c r="BD27" s="327">
        <v>2.848576</v>
      </c>
      <c r="BE27" s="327">
        <v>3.1557499999999998</v>
      </c>
      <c r="BF27" s="327">
        <v>3.2923469999999999</v>
      </c>
      <c r="BG27" s="327">
        <v>3.2952020000000002</v>
      </c>
      <c r="BH27" s="327">
        <v>3.4279660000000001</v>
      </c>
      <c r="BI27" s="327">
        <v>3.7412930000000002</v>
      </c>
      <c r="BJ27" s="327">
        <v>4.1020190000000003</v>
      </c>
      <c r="BK27" s="327">
        <v>4.3044909999999996</v>
      </c>
      <c r="BL27" s="327">
        <v>4.4416200000000003</v>
      </c>
      <c r="BM27" s="327">
        <v>4.2202200000000003</v>
      </c>
      <c r="BN27" s="327">
        <v>3.867569</v>
      </c>
      <c r="BO27" s="327">
        <v>3.7378939999999998</v>
      </c>
      <c r="BP27" s="327">
        <v>3.6837309999999999</v>
      </c>
      <c r="BQ27" s="327">
        <v>3.9239929999999998</v>
      </c>
      <c r="BR27" s="327">
        <v>4.0183439999999999</v>
      </c>
      <c r="BS27" s="327">
        <v>4.0151630000000003</v>
      </c>
      <c r="BT27" s="327">
        <v>4.1631049999999998</v>
      </c>
      <c r="BU27" s="327">
        <v>4.3946730000000001</v>
      </c>
      <c r="BV27" s="327">
        <v>4.6501910000000004</v>
      </c>
    </row>
    <row r="28" spans="1:74" ht="11.1" customHeight="1" x14ac:dyDescent="0.2">
      <c r="A28" s="52" t="s">
        <v>888</v>
      </c>
      <c r="B28" s="151" t="s">
        <v>543</v>
      </c>
      <c r="C28" s="216">
        <v>8.0399999999999991</v>
      </c>
      <c r="D28" s="216">
        <v>7.76</v>
      </c>
      <c r="E28" s="216">
        <v>8.16</v>
      </c>
      <c r="F28" s="216">
        <v>8.0399999999999991</v>
      </c>
      <c r="G28" s="216">
        <v>8.14</v>
      </c>
      <c r="H28" s="216">
        <v>8.44</v>
      </c>
      <c r="I28" s="216">
        <v>8.52</v>
      </c>
      <c r="J28" s="216">
        <v>8.7100000000000009</v>
      </c>
      <c r="K28" s="216">
        <v>8.35</v>
      </c>
      <c r="L28" s="216">
        <v>8.07</v>
      </c>
      <c r="M28" s="216">
        <v>7.99</v>
      </c>
      <c r="N28" s="216">
        <v>8.18</v>
      </c>
      <c r="O28" s="216">
        <v>7.75</v>
      </c>
      <c r="P28" s="216">
        <v>7.78</v>
      </c>
      <c r="Q28" s="216">
        <v>7.77</v>
      </c>
      <c r="R28" s="216">
        <v>8.15</v>
      </c>
      <c r="S28" s="216">
        <v>8.7100000000000009</v>
      </c>
      <c r="T28" s="216">
        <v>9.07</v>
      </c>
      <c r="U28" s="216">
        <v>9.0399999999999991</v>
      </c>
      <c r="V28" s="216">
        <v>9.0399999999999991</v>
      </c>
      <c r="W28" s="216">
        <v>8.8000000000000007</v>
      </c>
      <c r="X28" s="216">
        <v>8.2799999999999994</v>
      </c>
      <c r="Y28" s="216">
        <v>7.94</v>
      </c>
      <c r="Z28" s="216">
        <v>7.81</v>
      </c>
      <c r="AA28" s="216">
        <v>8.11</v>
      </c>
      <c r="AB28" s="216">
        <v>8.69</v>
      </c>
      <c r="AC28" s="216">
        <v>9.34</v>
      </c>
      <c r="AD28" s="216">
        <v>9.49</v>
      </c>
      <c r="AE28" s="216">
        <v>9.6999999999999993</v>
      </c>
      <c r="AF28" s="216">
        <v>9.94</v>
      </c>
      <c r="AG28" s="216">
        <v>10.050000000000001</v>
      </c>
      <c r="AH28" s="216">
        <v>9.66</v>
      </c>
      <c r="AI28" s="216">
        <v>9.3800000000000008</v>
      </c>
      <c r="AJ28" s="216">
        <v>8.9600000000000009</v>
      </c>
      <c r="AK28" s="216">
        <v>8.2899999999999991</v>
      </c>
      <c r="AL28" s="216">
        <v>8.52</v>
      </c>
      <c r="AM28" s="216">
        <v>8.15</v>
      </c>
      <c r="AN28" s="216">
        <v>7.83</v>
      </c>
      <c r="AO28" s="216">
        <v>7.79</v>
      </c>
      <c r="AP28" s="216">
        <v>7.99</v>
      </c>
      <c r="AQ28" s="216">
        <v>8.0399999999999991</v>
      </c>
      <c r="AR28" s="216">
        <v>8.5</v>
      </c>
      <c r="AS28" s="216">
        <v>8.4499999999999993</v>
      </c>
      <c r="AT28" s="216">
        <v>8.43</v>
      </c>
      <c r="AU28" s="216">
        <v>8.3699999999999992</v>
      </c>
      <c r="AV28" s="216">
        <v>7.74</v>
      </c>
      <c r="AW28" s="216">
        <v>7.38</v>
      </c>
      <c r="AX28" s="216">
        <v>7.21</v>
      </c>
      <c r="AY28" s="216">
        <v>7.1433650000000002</v>
      </c>
      <c r="AZ28" s="216">
        <v>7.2212829999999997</v>
      </c>
      <c r="BA28" s="327">
        <v>7.2694549999999998</v>
      </c>
      <c r="BB28" s="327">
        <v>7.2530250000000001</v>
      </c>
      <c r="BC28" s="327">
        <v>7.4405000000000001</v>
      </c>
      <c r="BD28" s="327">
        <v>7.695856</v>
      </c>
      <c r="BE28" s="327">
        <v>7.9570369999999997</v>
      </c>
      <c r="BF28" s="327">
        <v>8.1243730000000003</v>
      </c>
      <c r="BG28" s="327">
        <v>8.0548160000000006</v>
      </c>
      <c r="BH28" s="327">
        <v>7.7589589999999999</v>
      </c>
      <c r="BI28" s="327">
        <v>7.4537060000000004</v>
      </c>
      <c r="BJ28" s="327">
        <v>7.2549010000000003</v>
      </c>
      <c r="BK28" s="327">
        <v>7.4876209999999999</v>
      </c>
      <c r="BL28" s="327">
        <v>7.6354160000000002</v>
      </c>
      <c r="BM28" s="327">
        <v>7.9303759999999999</v>
      </c>
      <c r="BN28" s="327">
        <v>7.9756590000000003</v>
      </c>
      <c r="BO28" s="327">
        <v>8.0867299999999993</v>
      </c>
      <c r="BP28" s="327">
        <v>8.3592279999999999</v>
      </c>
      <c r="BQ28" s="327">
        <v>8.6307880000000008</v>
      </c>
      <c r="BR28" s="327">
        <v>8.7938430000000007</v>
      </c>
      <c r="BS28" s="327">
        <v>8.6852319999999992</v>
      </c>
      <c r="BT28" s="327">
        <v>8.4255809999999993</v>
      </c>
      <c r="BU28" s="327">
        <v>8.0967769999999994</v>
      </c>
      <c r="BV28" s="327">
        <v>7.8594109999999997</v>
      </c>
    </row>
    <row r="29" spans="1:74" ht="11.1" customHeight="1" x14ac:dyDescent="0.2">
      <c r="A29" s="52" t="s">
        <v>686</v>
      </c>
      <c r="B29" s="151" t="s">
        <v>544</v>
      </c>
      <c r="C29" s="216">
        <v>9.6199999999999992</v>
      </c>
      <c r="D29" s="216">
        <v>9.4700000000000006</v>
      </c>
      <c r="E29" s="216">
        <v>10.41</v>
      </c>
      <c r="F29" s="216">
        <v>10.94</v>
      </c>
      <c r="G29" s="216">
        <v>12.61</v>
      </c>
      <c r="H29" s="216">
        <v>14.18</v>
      </c>
      <c r="I29" s="216">
        <v>15.13</v>
      </c>
      <c r="J29" s="216">
        <v>15.82</v>
      </c>
      <c r="K29" s="216">
        <v>14.72</v>
      </c>
      <c r="L29" s="216">
        <v>11.68</v>
      </c>
      <c r="M29" s="216">
        <v>9.99</v>
      </c>
      <c r="N29" s="216">
        <v>9.8000000000000007</v>
      </c>
      <c r="O29" s="216">
        <v>9.15</v>
      </c>
      <c r="P29" s="216">
        <v>9.23</v>
      </c>
      <c r="Q29" s="216">
        <v>9.35</v>
      </c>
      <c r="R29" s="216">
        <v>10.43</v>
      </c>
      <c r="S29" s="216">
        <v>12.61</v>
      </c>
      <c r="T29" s="216">
        <v>15.02</v>
      </c>
      <c r="U29" s="216">
        <v>16.3</v>
      </c>
      <c r="V29" s="216">
        <v>16.43</v>
      </c>
      <c r="W29" s="216">
        <v>15.69</v>
      </c>
      <c r="X29" s="216">
        <v>12.38</v>
      </c>
      <c r="Y29" s="216">
        <v>10.039999999999999</v>
      </c>
      <c r="Z29" s="216">
        <v>9.14</v>
      </c>
      <c r="AA29" s="216">
        <v>9.26</v>
      </c>
      <c r="AB29" s="216">
        <v>9.77</v>
      </c>
      <c r="AC29" s="216">
        <v>10.7</v>
      </c>
      <c r="AD29" s="216">
        <v>11.76</v>
      </c>
      <c r="AE29" s="216">
        <v>13.6</v>
      </c>
      <c r="AF29" s="216">
        <v>16.13</v>
      </c>
      <c r="AG29" s="216">
        <v>17.23</v>
      </c>
      <c r="AH29" s="216">
        <v>17.41</v>
      </c>
      <c r="AI29" s="216">
        <v>16.27</v>
      </c>
      <c r="AJ29" s="216">
        <v>13.11</v>
      </c>
      <c r="AK29" s="216">
        <v>10.19</v>
      </c>
      <c r="AL29" s="216">
        <v>10.01</v>
      </c>
      <c r="AM29" s="216">
        <v>9.5</v>
      </c>
      <c r="AN29" s="216">
        <v>9.1</v>
      </c>
      <c r="AO29" s="216">
        <v>9.2799999999999994</v>
      </c>
      <c r="AP29" s="216">
        <v>10.42</v>
      </c>
      <c r="AQ29" s="216">
        <v>12.61</v>
      </c>
      <c r="AR29" s="216">
        <v>15.07</v>
      </c>
      <c r="AS29" s="216">
        <v>16.21</v>
      </c>
      <c r="AT29" s="216">
        <v>16.8</v>
      </c>
      <c r="AU29" s="216">
        <v>16.37</v>
      </c>
      <c r="AV29" s="216">
        <v>12.59</v>
      </c>
      <c r="AW29" s="216">
        <v>10.06</v>
      </c>
      <c r="AX29" s="216">
        <v>9.2899999999999991</v>
      </c>
      <c r="AY29" s="216">
        <v>8.1110939999999996</v>
      </c>
      <c r="AZ29" s="216">
        <v>8.2319770000000005</v>
      </c>
      <c r="BA29" s="327">
        <v>8.9375169999999997</v>
      </c>
      <c r="BB29" s="327">
        <v>9.8014740000000007</v>
      </c>
      <c r="BC29" s="327">
        <v>11.49508</v>
      </c>
      <c r="BD29" s="327">
        <v>13.57152</v>
      </c>
      <c r="BE29" s="327">
        <v>15.0656</v>
      </c>
      <c r="BF29" s="327">
        <v>15.809979999999999</v>
      </c>
      <c r="BG29" s="327">
        <v>14.85502</v>
      </c>
      <c r="BH29" s="327">
        <v>11.981479999999999</v>
      </c>
      <c r="BI29" s="327">
        <v>9.5759360000000004</v>
      </c>
      <c r="BJ29" s="327">
        <v>8.4956619999999994</v>
      </c>
      <c r="BK29" s="327">
        <v>8.3794190000000004</v>
      </c>
      <c r="BL29" s="327">
        <v>8.4924850000000003</v>
      </c>
      <c r="BM29" s="327">
        <v>9.3446610000000003</v>
      </c>
      <c r="BN29" s="327">
        <v>10.303050000000001</v>
      </c>
      <c r="BO29" s="327">
        <v>12.040419999999999</v>
      </c>
      <c r="BP29" s="327">
        <v>14.189019999999999</v>
      </c>
      <c r="BQ29" s="327">
        <v>15.71</v>
      </c>
      <c r="BR29" s="327">
        <v>16.450900000000001</v>
      </c>
      <c r="BS29" s="327">
        <v>15.4648</v>
      </c>
      <c r="BT29" s="327">
        <v>12.505979999999999</v>
      </c>
      <c r="BU29" s="327">
        <v>10.071859999999999</v>
      </c>
      <c r="BV29" s="327">
        <v>8.9787400000000002</v>
      </c>
    </row>
    <row r="30" spans="1:74" ht="11.1" customHeight="1" x14ac:dyDescent="0.2">
      <c r="A30" s="49"/>
      <c r="B30" s="54" t="s">
        <v>1263</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50"/>
      <c r="AZ30" s="750"/>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50"/>
      <c r="AZ31" s="750"/>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683</v>
      </c>
      <c r="B32" s="151" t="s">
        <v>545</v>
      </c>
      <c r="C32" s="216">
        <v>2.37</v>
      </c>
      <c r="D32" s="216">
        <v>2.38</v>
      </c>
      <c r="E32" s="216">
        <v>2.39</v>
      </c>
      <c r="F32" s="216">
        <v>2.42</v>
      </c>
      <c r="G32" s="216">
        <v>2.42</v>
      </c>
      <c r="H32" s="216">
        <v>2.36</v>
      </c>
      <c r="I32" s="216">
        <v>2.4</v>
      </c>
      <c r="J32" s="216">
        <v>2.4</v>
      </c>
      <c r="K32" s="216">
        <v>2.38</v>
      </c>
      <c r="L32" s="216">
        <v>2.36</v>
      </c>
      <c r="M32" s="216">
        <v>2.36</v>
      </c>
      <c r="N32" s="216">
        <v>2.36</v>
      </c>
      <c r="O32" s="216">
        <v>2.34</v>
      </c>
      <c r="P32" s="216">
        <v>2.34</v>
      </c>
      <c r="Q32" s="216">
        <v>2.35</v>
      </c>
      <c r="R32" s="216">
        <v>2.37</v>
      </c>
      <c r="S32" s="216">
        <v>2.37</v>
      </c>
      <c r="T32" s="216">
        <v>2.36</v>
      </c>
      <c r="U32" s="216">
        <v>2.31</v>
      </c>
      <c r="V32" s="216">
        <v>2.33</v>
      </c>
      <c r="W32" s="216">
        <v>2.35</v>
      </c>
      <c r="X32" s="216">
        <v>2.34</v>
      </c>
      <c r="Y32" s="216">
        <v>2.33</v>
      </c>
      <c r="Z32" s="216">
        <v>2.34</v>
      </c>
      <c r="AA32" s="216">
        <v>2.29</v>
      </c>
      <c r="AB32" s="216">
        <v>2.3199999999999998</v>
      </c>
      <c r="AC32" s="216">
        <v>2.36</v>
      </c>
      <c r="AD32" s="216">
        <v>2.39</v>
      </c>
      <c r="AE32" s="216">
        <v>2.4</v>
      </c>
      <c r="AF32" s="216">
        <v>2.38</v>
      </c>
      <c r="AG32" s="216">
        <v>2.38</v>
      </c>
      <c r="AH32" s="216">
        <v>2.37</v>
      </c>
      <c r="AI32" s="216">
        <v>2.37</v>
      </c>
      <c r="AJ32" s="216">
        <v>2.31</v>
      </c>
      <c r="AK32" s="216">
        <v>2.2999999999999998</v>
      </c>
      <c r="AL32" s="216">
        <v>2.5099999999999998</v>
      </c>
      <c r="AM32" s="216">
        <v>2.2867763016999998</v>
      </c>
      <c r="AN32" s="216">
        <v>2.2597801385</v>
      </c>
      <c r="AO32" s="216">
        <v>2.2620348531999999</v>
      </c>
      <c r="AP32" s="216">
        <v>2.2349893321000001</v>
      </c>
      <c r="AQ32" s="216">
        <v>2.2629455619000001</v>
      </c>
      <c r="AR32" s="216">
        <v>2.2547954791999998</v>
      </c>
      <c r="AS32" s="216">
        <v>2.2136696178999999</v>
      </c>
      <c r="AT32" s="216">
        <v>2.2322290388999999</v>
      </c>
      <c r="AU32" s="216">
        <v>2.2168486120000002</v>
      </c>
      <c r="AV32" s="216">
        <v>2.1451655581</v>
      </c>
      <c r="AW32" s="216">
        <v>2.1535552958999999</v>
      </c>
      <c r="AX32" s="216">
        <v>2.1583525816</v>
      </c>
      <c r="AY32" s="216">
        <v>2.104425</v>
      </c>
      <c r="AZ32" s="216">
        <v>2.1459480000000002</v>
      </c>
      <c r="BA32" s="327">
        <v>2.170547</v>
      </c>
      <c r="BB32" s="327">
        <v>2.1803729999999999</v>
      </c>
      <c r="BC32" s="327">
        <v>2.2136800000000001</v>
      </c>
      <c r="BD32" s="327">
        <v>2.226404</v>
      </c>
      <c r="BE32" s="327">
        <v>2.217781</v>
      </c>
      <c r="BF32" s="327">
        <v>2.2236790000000002</v>
      </c>
      <c r="BG32" s="327">
        <v>2.1934200000000001</v>
      </c>
      <c r="BH32" s="327">
        <v>2.1905869999999998</v>
      </c>
      <c r="BI32" s="327">
        <v>2.1375419999999998</v>
      </c>
      <c r="BJ32" s="327">
        <v>2.1692659999999999</v>
      </c>
      <c r="BK32" s="327">
        <v>2.1474329999999999</v>
      </c>
      <c r="BL32" s="327">
        <v>2.17014</v>
      </c>
      <c r="BM32" s="327">
        <v>2.1729630000000002</v>
      </c>
      <c r="BN32" s="327">
        <v>2.178334</v>
      </c>
      <c r="BO32" s="327">
        <v>2.223986</v>
      </c>
      <c r="BP32" s="327">
        <v>2.234369</v>
      </c>
      <c r="BQ32" s="327">
        <v>2.2424149999999998</v>
      </c>
      <c r="BR32" s="327">
        <v>2.2452369999999999</v>
      </c>
      <c r="BS32" s="327">
        <v>2.2169449999999999</v>
      </c>
      <c r="BT32" s="327">
        <v>2.2133210000000001</v>
      </c>
      <c r="BU32" s="327">
        <v>2.1759189999999999</v>
      </c>
      <c r="BV32" s="327">
        <v>2.206413</v>
      </c>
    </row>
    <row r="33" spans="1:74" ht="11.1" customHeight="1" x14ac:dyDescent="0.2">
      <c r="A33" s="52" t="s">
        <v>685</v>
      </c>
      <c r="B33" s="151" t="s">
        <v>546</v>
      </c>
      <c r="C33" s="216">
        <v>3.69</v>
      </c>
      <c r="D33" s="216">
        <v>3.34</v>
      </c>
      <c r="E33" s="216">
        <v>2.99</v>
      </c>
      <c r="F33" s="216">
        <v>2.71</v>
      </c>
      <c r="G33" s="216">
        <v>2.94</v>
      </c>
      <c r="H33" s="216">
        <v>3.11</v>
      </c>
      <c r="I33" s="216">
        <v>3.43</v>
      </c>
      <c r="J33" s="216">
        <v>3.5</v>
      </c>
      <c r="K33" s="216">
        <v>3.41</v>
      </c>
      <c r="L33" s="216">
        <v>3.84</v>
      </c>
      <c r="M33" s="216">
        <v>4.25</v>
      </c>
      <c r="N33" s="216">
        <v>4.21</v>
      </c>
      <c r="O33" s="216">
        <v>4.38</v>
      </c>
      <c r="P33" s="216">
        <v>4.3899999999999997</v>
      </c>
      <c r="Q33" s="216">
        <v>4.3</v>
      </c>
      <c r="R33" s="216">
        <v>4.67</v>
      </c>
      <c r="S33" s="216">
        <v>4.62</v>
      </c>
      <c r="T33" s="216">
        <v>4.42</v>
      </c>
      <c r="U33" s="216">
        <v>4.2</v>
      </c>
      <c r="V33" s="216">
        <v>3.91</v>
      </c>
      <c r="W33" s="216">
        <v>4.08</v>
      </c>
      <c r="X33" s="216">
        <v>4.1100000000000003</v>
      </c>
      <c r="Y33" s="216">
        <v>4.1900000000000004</v>
      </c>
      <c r="Z33" s="216">
        <v>4.91</v>
      </c>
      <c r="AA33" s="216">
        <v>7.02</v>
      </c>
      <c r="AB33" s="216">
        <v>7.4</v>
      </c>
      <c r="AC33" s="216">
        <v>6</v>
      </c>
      <c r="AD33" s="216">
        <v>5.07</v>
      </c>
      <c r="AE33" s="216">
        <v>4.93</v>
      </c>
      <c r="AF33" s="216">
        <v>4.84</v>
      </c>
      <c r="AG33" s="216">
        <v>4.43</v>
      </c>
      <c r="AH33" s="216">
        <v>4.12</v>
      </c>
      <c r="AI33" s="216">
        <v>4.2</v>
      </c>
      <c r="AJ33" s="216">
        <v>4.0999999999999996</v>
      </c>
      <c r="AK33" s="216">
        <v>4.4800000000000004</v>
      </c>
      <c r="AL33" s="216">
        <v>4.3600000000000003</v>
      </c>
      <c r="AM33" s="216">
        <v>4.0954418693000001</v>
      </c>
      <c r="AN33" s="216">
        <v>4.6751968355000004</v>
      </c>
      <c r="AO33" s="216">
        <v>3.5414996804999999</v>
      </c>
      <c r="AP33" s="216">
        <v>3.0929458087000001</v>
      </c>
      <c r="AQ33" s="216">
        <v>3.1380732354999998</v>
      </c>
      <c r="AR33" s="216">
        <v>3.1158958588000001</v>
      </c>
      <c r="AS33" s="216">
        <v>3.1096701978999999</v>
      </c>
      <c r="AT33" s="216">
        <v>3.1079849082000002</v>
      </c>
      <c r="AU33" s="216">
        <v>3.0581200959000001</v>
      </c>
      <c r="AV33" s="216">
        <v>2.9089281468000001</v>
      </c>
      <c r="AW33" s="216">
        <v>2.6456843826999998</v>
      </c>
      <c r="AX33" s="216">
        <v>2.5879607955999999</v>
      </c>
      <c r="AY33" s="216">
        <v>3.389154</v>
      </c>
      <c r="AZ33" s="216">
        <v>3.1739760000000001</v>
      </c>
      <c r="BA33" s="327">
        <v>2.9407480000000001</v>
      </c>
      <c r="BB33" s="327">
        <v>2.8057530000000002</v>
      </c>
      <c r="BC33" s="327">
        <v>2.7760549999999999</v>
      </c>
      <c r="BD33" s="327">
        <v>2.7481529999999998</v>
      </c>
      <c r="BE33" s="327">
        <v>2.8364379999999998</v>
      </c>
      <c r="BF33" s="327">
        <v>2.8825910000000001</v>
      </c>
      <c r="BG33" s="327">
        <v>3.0863520000000002</v>
      </c>
      <c r="BH33" s="327">
        <v>3.4372880000000001</v>
      </c>
      <c r="BI33" s="327">
        <v>3.7957070000000002</v>
      </c>
      <c r="BJ33" s="327">
        <v>4.1065329999999998</v>
      </c>
      <c r="BK33" s="327">
        <v>4.4048249999999998</v>
      </c>
      <c r="BL33" s="327">
        <v>4.3029770000000003</v>
      </c>
      <c r="BM33" s="327">
        <v>3.9898020000000001</v>
      </c>
      <c r="BN33" s="327">
        <v>3.716062</v>
      </c>
      <c r="BO33" s="327">
        <v>3.5412490000000001</v>
      </c>
      <c r="BP33" s="327">
        <v>3.4276930000000001</v>
      </c>
      <c r="BQ33" s="327">
        <v>3.468493</v>
      </c>
      <c r="BR33" s="327">
        <v>3.4642439999999999</v>
      </c>
      <c r="BS33" s="327">
        <v>3.7231260000000002</v>
      </c>
      <c r="BT33" s="327">
        <v>4.031504</v>
      </c>
      <c r="BU33" s="327">
        <v>4.239725</v>
      </c>
      <c r="BV33" s="327">
        <v>4.4882460000000002</v>
      </c>
    </row>
    <row r="34" spans="1:74" ht="11.1" customHeight="1" x14ac:dyDescent="0.2">
      <c r="A34" s="52" t="s">
        <v>684</v>
      </c>
      <c r="B34" s="651" t="s">
        <v>1264</v>
      </c>
      <c r="C34" s="216">
        <v>20.86</v>
      </c>
      <c r="D34" s="216">
        <v>21.1</v>
      </c>
      <c r="E34" s="216">
        <v>22.1</v>
      </c>
      <c r="F34" s="216">
        <v>22.99</v>
      </c>
      <c r="G34" s="216">
        <v>23.06</v>
      </c>
      <c r="H34" s="216">
        <v>22.41</v>
      </c>
      <c r="I34" s="216">
        <v>19.84</v>
      </c>
      <c r="J34" s="216">
        <v>19.86</v>
      </c>
      <c r="K34" s="216">
        <v>20.9</v>
      </c>
      <c r="L34" s="216">
        <v>20.77</v>
      </c>
      <c r="M34" s="216">
        <v>20.72</v>
      </c>
      <c r="N34" s="216">
        <v>18.829999999999998</v>
      </c>
      <c r="O34" s="216">
        <v>19.13</v>
      </c>
      <c r="P34" s="216">
        <v>19.7</v>
      </c>
      <c r="Q34" s="216">
        <v>19.38</v>
      </c>
      <c r="R34" s="216">
        <v>20.23</v>
      </c>
      <c r="S34" s="216">
        <v>19.53</v>
      </c>
      <c r="T34" s="216">
        <v>19.670000000000002</v>
      </c>
      <c r="U34" s="216">
        <v>18.760000000000002</v>
      </c>
      <c r="V34" s="216">
        <v>18.59</v>
      </c>
      <c r="W34" s="216">
        <v>18.920000000000002</v>
      </c>
      <c r="X34" s="216">
        <v>19.71</v>
      </c>
      <c r="Y34" s="216">
        <v>18.850000000000001</v>
      </c>
      <c r="Z34" s="216">
        <v>19.670000000000002</v>
      </c>
      <c r="AA34" s="216">
        <v>19.649999999999999</v>
      </c>
      <c r="AB34" s="216">
        <v>20.05</v>
      </c>
      <c r="AC34" s="216">
        <v>20.61</v>
      </c>
      <c r="AD34" s="216">
        <v>20.89</v>
      </c>
      <c r="AE34" s="216">
        <v>19.98</v>
      </c>
      <c r="AF34" s="216">
        <v>20.38</v>
      </c>
      <c r="AG34" s="216">
        <v>20.57</v>
      </c>
      <c r="AH34" s="216">
        <v>19.89</v>
      </c>
      <c r="AI34" s="216">
        <v>18.64</v>
      </c>
      <c r="AJ34" s="216">
        <v>17.190000000000001</v>
      </c>
      <c r="AK34" s="216">
        <v>14.64</v>
      </c>
      <c r="AL34" s="216">
        <v>12.1</v>
      </c>
      <c r="AM34" s="216">
        <v>12.25</v>
      </c>
      <c r="AN34" s="216">
        <v>10.27</v>
      </c>
      <c r="AO34" s="216">
        <v>10.54</v>
      </c>
      <c r="AP34" s="216">
        <v>11.82</v>
      </c>
      <c r="AQ34" s="216">
        <v>10.82</v>
      </c>
      <c r="AR34" s="216">
        <v>12.19</v>
      </c>
      <c r="AS34" s="216">
        <v>11.34</v>
      </c>
      <c r="AT34" s="216">
        <v>11.23</v>
      </c>
      <c r="AU34" s="216">
        <v>8.5500000000000007</v>
      </c>
      <c r="AV34" s="216">
        <v>7.74</v>
      </c>
      <c r="AW34" s="216">
        <v>7.75</v>
      </c>
      <c r="AX34" s="216">
        <v>8.1719749999999998</v>
      </c>
      <c r="AY34" s="216">
        <v>7.568174</v>
      </c>
      <c r="AZ34" s="216">
        <v>7.1083619999999996</v>
      </c>
      <c r="BA34" s="327">
        <v>7.4377230000000001</v>
      </c>
      <c r="BB34" s="327">
        <v>7.8979119999999998</v>
      </c>
      <c r="BC34" s="327">
        <v>7.3544070000000001</v>
      </c>
      <c r="BD34" s="327">
        <v>7.8782500000000004</v>
      </c>
      <c r="BE34" s="327">
        <v>7.4613339999999999</v>
      </c>
      <c r="BF34" s="327">
        <v>7.285711</v>
      </c>
      <c r="BG34" s="327">
        <v>7.4242910000000002</v>
      </c>
      <c r="BH34" s="327">
        <v>7.2429069999999998</v>
      </c>
      <c r="BI34" s="327">
        <v>7.2417210000000001</v>
      </c>
      <c r="BJ34" s="327">
        <v>7.2030900000000004</v>
      </c>
      <c r="BK34" s="327">
        <v>6.9745229999999996</v>
      </c>
      <c r="BL34" s="327">
        <v>6.9981210000000003</v>
      </c>
      <c r="BM34" s="327">
        <v>7.4833150000000002</v>
      </c>
      <c r="BN34" s="327">
        <v>8.1078050000000008</v>
      </c>
      <c r="BO34" s="327">
        <v>7.653505</v>
      </c>
      <c r="BP34" s="327">
        <v>8.2331570000000003</v>
      </c>
      <c r="BQ34" s="327">
        <v>7.9177559999999998</v>
      </c>
      <c r="BR34" s="327">
        <v>7.8867440000000002</v>
      </c>
      <c r="BS34" s="327">
        <v>8.1820229999999992</v>
      </c>
      <c r="BT34" s="327">
        <v>8.1872330000000009</v>
      </c>
      <c r="BU34" s="327">
        <v>8.4570310000000006</v>
      </c>
      <c r="BV34" s="327">
        <v>8.5619560000000003</v>
      </c>
    </row>
    <row r="35" spans="1:74" ht="11.1" customHeight="1" x14ac:dyDescent="0.2">
      <c r="A35" s="52" t="s">
        <v>20</v>
      </c>
      <c r="B35" s="151" t="s">
        <v>553</v>
      </c>
      <c r="C35" s="216">
        <v>22.94</v>
      </c>
      <c r="D35" s="216">
        <v>23.81</v>
      </c>
      <c r="E35" s="216">
        <v>24.96</v>
      </c>
      <c r="F35" s="216">
        <v>24.61</v>
      </c>
      <c r="G35" s="216">
        <v>23.24</v>
      </c>
      <c r="H35" s="216">
        <v>21.63</v>
      </c>
      <c r="I35" s="216">
        <v>21.92</v>
      </c>
      <c r="J35" s="216">
        <v>23.38</v>
      </c>
      <c r="K35" s="216">
        <v>24.42</v>
      </c>
      <c r="L35" s="216">
        <v>24.93</v>
      </c>
      <c r="M35" s="216">
        <v>24.28</v>
      </c>
      <c r="N35" s="216">
        <v>23.44</v>
      </c>
      <c r="O35" s="216">
        <v>22.94</v>
      </c>
      <c r="P35" s="216">
        <v>23.84</v>
      </c>
      <c r="Q35" s="216">
        <v>23.87</v>
      </c>
      <c r="R35" s="216">
        <v>22.96</v>
      </c>
      <c r="S35" s="216">
        <v>22.6</v>
      </c>
      <c r="T35" s="216">
        <v>22.37</v>
      </c>
      <c r="U35" s="216">
        <v>23.1</v>
      </c>
      <c r="V35" s="216">
        <v>23.24</v>
      </c>
      <c r="W35" s="216">
        <v>23.55</v>
      </c>
      <c r="X35" s="216">
        <v>22.85</v>
      </c>
      <c r="Y35" s="216">
        <v>22.74</v>
      </c>
      <c r="Z35" s="216">
        <v>22.81</v>
      </c>
      <c r="AA35" s="216">
        <v>23.12</v>
      </c>
      <c r="AB35" s="216">
        <v>23.97</v>
      </c>
      <c r="AC35" s="216">
        <v>23.83</v>
      </c>
      <c r="AD35" s="216">
        <v>22.82</v>
      </c>
      <c r="AE35" s="216">
        <v>22.77</v>
      </c>
      <c r="AF35" s="216">
        <v>22.72</v>
      </c>
      <c r="AG35" s="216">
        <v>22.36</v>
      </c>
      <c r="AH35" s="216">
        <v>21.94</v>
      </c>
      <c r="AI35" s="216">
        <v>21.38</v>
      </c>
      <c r="AJ35" s="216">
        <v>20.09</v>
      </c>
      <c r="AK35" s="216">
        <v>19.68</v>
      </c>
      <c r="AL35" s="216">
        <v>16.5</v>
      </c>
      <c r="AM35" s="216">
        <v>13.37</v>
      </c>
      <c r="AN35" s="216">
        <v>16.41</v>
      </c>
      <c r="AO35" s="216">
        <v>15.55</v>
      </c>
      <c r="AP35" s="216">
        <v>14.82</v>
      </c>
      <c r="AQ35" s="216">
        <v>15.31</v>
      </c>
      <c r="AR35" s="216">
        <v>15.28</v>
      </c>
      <c r="AS35" s="216">
        <v>14.35</v>
      </c>
      <c r="AT35" s="216">
        <v>13.02</v>
      </c>
      <c r="AU35" s="216">
        <v>12</v>
      </c>
      <c r="AV35" s="216">
        <v>12.6</v>
      </c>
      <c r="AW35" s="216">
        <v>12.36</v>
      </c>
      <c r="AX35" s="216">
        <v>10.72573</v>
      </c>
      <c r="AY35" s="216">
        <v>10.182029999999999</v>
      </c>
      <c r="AZ35" s="216">
        <v>10.30505</v>
      </c>
      <c r="BA35" s="327">
        <v>10.440239999999999</v>
      </c>
      <c r="BB35" s="327">
        <v>10.732379999999999</v>
      </c>
      <c r="BC35" s="327">
        <v>10.87392</v>
      </c>
      <c r="BD35" s="327">
        <v>10.74272</v>
      </c>
      <c r="BE35" s="327">
        <v>10.762560000000001</v>
      </c>
      <c r="BF35" s="327">
        <v>11.068720000000001</v>
      </c>
      <c r="BG35" s="327">
        <v>11.30932</v>
      </c>
      <c r="BH35" s="327">
        <v>11.460369999999999</v>
      </c>
      <c r="BI35" s="327">
        <v>11.62941</v>
      </c>
      <c r="BJ35" s="327">
        <v>11.78562</v>
      </c>
      <c r="BK35" s="327">
        <v>12.193210000000001</v>
      </c>
      <c r="BL35" s="327">
        <v>12.12872</v>
      </c>
      <c r="BM35" s="327">
        <v>11.87585</v>
      </c>
      <c r="BN35" s="327">
        <v>12.05561</v>
      </c>
      <c r="BO35" s="327">
        <v>12.188000000000001</v>
      </c>
      <c r="BP35" s="327">
        <v>12.24816</v>
      </c>
      <c r="BQ35" s="327">
        <v>12.431089999999999</v>
      </c>
      <c r="BR35" s="327">
        <v>12.77356</v>
      </c>
      <c r="BS35" s="327">
        <v>13.109249999999999</v>
      </c>
      <c r="BT35" s="327">
        <v>13.69528</v>
      </c>
      <c r="BU35" s="327">
        <v>13.90052</v>
      </c>
      <c r="BV35" s="327">
        <v>14.02947</v>
      </c>
    </row>
    <row r="36" spans="1:74" ht="11.1" customHeight="1" x14ac:dyDescent="0.2">
      <c r="A36" s="52"/>
      <c r="B36" s="55" t="s">
        <v>1303</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542</v>
      </c>
      <c r="C37" s="486">
        <v>6.44</v>
      </c>
      <c r="D37" s="486">
        <v>6.45</v>
      </c>
      <c r="E37" s="486">
        <v>6.46</v>
      </c>
      <c r="F37" s="486">
        <v>6.38</v>
      </c>
      <c r="G37" s="486">
        <v>6.53</v>
      </c>
      <c r="H37" s="486">
        <v>6.89</v>
      </c>
      <c r="I37" s="486">
        <v>7.13</v>
      </c>
      <c r="J37" s="486">
        <v>7.08</v>
      </c>
      <c r="K37" s="486">
        <v>6.97</v>
      </c>
      <c r="L37" s="486">
        <v>6.62</v>
      </c>
      <c r="M37" s="486">
        <v>6.5</v>
      </c>
      <c r="N37" s="486">
        <v>6.52</v>
      </c>
      <c r="O37" s="486">
        <v>6.5</v>
      </c>
      <c r="P37" s="486">
        <v>6.66</v>
      </c>
      <c r="Q37" s="486">
        <v>6.64</v>
      </c>
      <c r="R37" s="486">
        <v>6.58</v>
      </c>
      <c r="S37" s="486">
        <v>6.75</v>
      </c>
      <c r="T37" s="486">
        <v>7.25</v>
      </c>
      <c r="U37" s="486">
        <v>7.45</v>
      </c>
      <c r="V37" s="486">
        <v>7.37</v>
      </c>
      <c r="W37" s="486">
        <v>7.22</v>
      </c>
      <c r="X37" s="486">
        <v>6.87</v>
      </c>
      <c r="Y37" s="486">
        <v>6.65</v>
      </c>
      <c r="Z37" s="486">
        <v>6.66</v>
      </c>
      <c r="AA37" s="486">
        <v>6.98</v>
      </c>
      <c r="AB37" s="486">
        <v>7.12</v>
      </c>
      <c r="AC37" s="486">
        <v>6.99</v>
      </c>
      <c r="AD37" s="486">
        <v>6.77</v>
      </c>
      <c r="AE37" s="486">
        <v>6.83</v>
      </c>
      <c r="AF37" s="486">
        <v>7.39</v>
      </c>
      <c r="AG37" s="486">
        <v>7.62</v>
      </c>
      <c r="AH37" s="486">
        <v>7.51</v>
      </c>
      <c r="AI37" s="486">
        <v>7.37</v>
      </c>
      <c r="AJ37" s="486">
        <v>7.07</v>
      </c>
      <c r="AK37" s="486">
        <v>6.75</v>
      </c>
      <c r="AL37" s="486">
        <v>6.7</v>
      </c>
      <c r="AM37" s="486">
        <v>6.64</v>
      </c>
      <c r="AN37" s="486">
        <v>6.91</v>
      </c>
      <c r="AO37" s="486">
        <v>6.81</v>
      </c>
      <c r="AP37" s="486">
        <v>6.6</v>
      </c>
      <c r="AQ37" s="486">
        <v>6.71</v>
      </c>
      <c r="AR37" s="486">
        <v>7.1</v>
      </c>
      <c r="AS37" s="486">
        <v>7.44</v>
      </c>
      <c r="AT37" s="486">
        <v>7.33</v>
      </c>
      <c r="AU37" s="486">
        <v>7.18</v>
      </c>
      <c r="AV37" s="486">
        <v>6.87</v>
      </c>
      <c r="AW37" s="486">
        <v>6.59</v>
      </c>
      <c r="AX37" s="486">
        <v>6.42</v>
      </c>
      <c r="AY37" s="486">
        <v>6.6409180000000001</v>
      </c>
      <c r="AZ37" s="486">
        <v>6.7732080000000003</v>
      </c>
      <c r="BA37" s="487">
        <v>6.7260900000000001</v>
      </c>
      <c r="BB37" s="487">
        <v>6.6028370000000001</v>
      </c>
      <c r="BC37" s="487">
        <v>6.7381080000000004</v>
      </c>
      <c r="BD37" s="487">
        <v>7.1952199999999999</v>
      </c>
      <c r="BE37" s="487">
        <v>7.4375410000000004</v>
      </c>
      <c r="BF37" s="487">
        <v>7.3814219999999997</v>
      </c>
      <c r="BG37" s="487">
        <v>7.2212209999999999</v>
      </c>
      <c r="BH37" s="487">
        <v>6.8828699999999996</v>
      </c>
      <c r="BI37" s="487">
        <v>6.6379070000000002</v>
      </c>
      <c r="BJ37" s="487">
        <v>6.5908110000000004</v>
      </c>
      <c r="BK37" s="487">
        <v>6.7366720000000004</v>
      </c>
      <c r="BL37" s="487">
        <v>6.8920830000000004</v>
      </c>
      <c r="BM37" s="487">
        <v>6.8354059999999999</v>
      </c>
      <c r="BN37" s="487">
        <v>6.7289950000000003</v>
      </c>
      <c r="BO37" s="487">
        <v>6.8619089999999998</v>
      </c>
      <c r="BP37" s="487">
        <v>7.3331030000000004</v>
      </c>
      <c r="BQ37" s="487">
        <v>7.587904</v>
      </c>
      <c r="BR37" s="487">
        <v>7.5308840000000004</v>
      </c>
      <c r="BS37" s="487">
        <v>7.3676389999999996</v>
      </c>
      <c r="BT37" s="487">
        <v>7.0221770000000001</v>
      </c>
      <c r="BU37" s="487">
        <v>6.7689640000000004</v>
      </c>
      <c r="BV37" s="487">
        <v>6.7200730000000002</v>
      </c>
    </row>
    <row r="38" spans="1:74" ht="11.1" customHeight="1" x14ac:dyDescent="0.2">
      <c r="A38" s="56" t="s">
        <v>8</v>
      </c>
      <c r="B38" s="152" t="s">
        <v>543</v>
      </c>
      <c r="C38" s="486">
        <v>9.84</v>
      </c>
      <c r="D38" s="486">
        <v>9.94</v>
      </c>
      <c r="E38" s="486">
        <v>9.84</v>
      </c>
      <c r="F38" s="486">
        <v>9.82</v>
      </c>
      <c r="G38" s="486">
        <v>9.9600000000000009</v>
      </c>
      <c r="H38" s="486">
        <v>10.39</v>
      </c>
      <c r="I38" s="486">
        <v>10.39</v>
      </c>
      <c r="J38" s="486">
        <v>10.39</v>
      </c>
      <c r="K38" s="486">
        <v>10.5</v>
      </c>
      <c r="L38" s="486">
        <v>10.08</v>
      </c>
      <c r="M38" s="486">
        <v>9.89</v>
      </c>
      <c r="N38" s="486">
        <v>9.81</v>
      </c>
      <c r="O38" s="486">
        <v>9.77</v>
      </c>
      <c r="P38" s="486">
        <v>10.06</v>
      </c>
      <c r="Q38" s="486">
        <v>10.02</v>
      </c>
      <c r="R38" s="486">
        <v>9.9600000000000009</v>
      </c>
      <c r="S38" s="486">
        <v>10.220000000000001</v>
      </c>
      <c r="T38" s="486">
        <v>10.65</v>
      </c>
      <c r="U38" s="486">
        <v>10.7</v>
      </c>
      <c r="V38" s="486">
        <v>10.69</v>
      </c>
      <c r="W38" s="486">
        <v>10.53</v>
      </c>
      <c r="X38" s="486">
        <v>10.28</v>
      </c>
      <c r="Y38" s="486">
        <v>10.029999999999999</v>
      </c>
      <c r="Z38" s="486">
        <v>9.9600000000000009</v>
      </c>
      <c r="AA38" s="486">
        <v>10.35</v>
      </c>
      <c r="AB38" s="486">
        <v>10.68</v>
      </c>
      <c r="AC38" s="486">
        <v>10.65</v>
      </c>
      <c r="AD38" s="486">
        <v>10.46</v>
      </c>
      <c r="AE38" s="486">
        <v>10.54</v>
      </c>
      <c r="AF38" s="486">
        <v>10.96</v>
      </c>
      <c r="AG38" s="486">
        <v>11.17</v>
      </c>
      <c r="AH38" s="486">
        <v>11.05</v>
      </c>
      <c r="AI38" s="486">
        <v>11.16</v>
      </c>
      <c r="AJ38" s="486">
        <v>10.83</v>
      </c>
      <c r="AK38" s="486">
        <v>10.52</v>
      </c>
      <c r="AL38" s="486">
        <v>10.36</v>
      </c>
      <c r="AM38" s="486">
        <v>10.26</v>
      </c>
      <c r="AN38" s="486">
        <v>10.6</v>
      </c>
      <c r="AO38" s="486">
        <v>10.52</v>
      </c>
      <c r="AP38" s="486">
        <v>10.32</v>
      </c>
      <c r="AQ38" s="486">
        <v>10.44</v>
      </c>
      <c r="AR38" s="486">
        <v>10.81</v>
      </c>
      <c r="AS38" s="486">
        <v>11.02</v>
      </c>
      <c r="AT38" s="486">
        <v>10.9</v>
      </c>
      <c r="AU38" s="486">
        <v>10.94</v>
      </c>
      <c r="AV38" s="486">
        <v>10.69</v>
      </c>
      <c r="AW38" s="486">
        <v>10.27</v>
      </c>
      <c r="AX38" s="486">
        <v>10.11</v>
      </c>
      <c r="AY38" s="486">
        <v>10.19406</v>
      </c>
      <c r="AZ38" s="486">
        <v>10.451890000000001</v>
      </c>
      <c r="BA38" s="487">
        <v>10.40532</v>
      </c>
      <c r="BB38" s="487">
        <v>10.33192</v>
      </c>
      <c r="BC38" s="487">
        <v>10.5006</v>
      </c>
      <c r="BD38" s="487">
        <v>10.93637</v>
      </c>
      <c r="BE38" s="487">
        <v>11.00201</v>
      </c>
      <c r="BF38" s="487">
        <v>10.962199999999999</v>
      </c>
      <c r="BG38" s="487">
        <v>10.94572</v>
      </c>
      <c r="BH38" s="487">
        <v>10.62753</v>
      </c>
      <c r="BI38" s="487">
        <v>10.3293</v>
      </c>
      <c r="BJ38" s="487">
        <v>10.18061</v>
      </c>
      <c r="BK38" s="487">
        <v>10.36623</v>
      </c>
      <c r="BL38" s="487">
        <v>10.62453</v>
      </c>
      <c r="BM38" s="487">
        <v>10.56549</v>
      </c>
      <c r="BN38" s="487">
        <v>10.496510000000001</v>
      </c>
      <c r="BO38" s="487">
        <v>10.67638</v>
      </c>
      <c r="BP38" s="487">
        <v>11.12893</v>
      </c>
      <c r="BQ38" s="487">
        <v>11.210039999999999</v>
      </c>
      <c r="BR38" s="487">
        <v>11.181240000000001</v>
      </c>
      <c r="BS38" s="487">
        <v>11.17629</v>
      </c>
      <c r="BT38" s="487">
        <v>10.859870000000001</v>
      </c>
      <c r="BU38" s="487">
        <v>10.56352</v>
      </c>
      <c r="BV38" s="487">
        <v>10.416740000000001</v>
      </c>
    </row>
    <row r="39" spans="1:74" ht="11.1" customHeight="1" x14ac:dyDescent="0.2">
      <c r="A39" s="56" t="s">
        <v>687</v>
      </c>
      <c r="B39" s="264" t="s">
        <v>544</v>
      </c>
      <c r="C39" s="488">
        <v>11.41</v>
      </c>
      <c r="D39" s="488">
        <v>11.51</v>
      </c>
      <c r="E39" s="488">
        <v>11.7</v>
      </c>
      <c r="F39" s="488">
        <v>11.92</v>
      </c>
      <c r="G39" s="488">
        <v>11.9</v>
      </c>
      <c r="H39" s="488">
        <v>12.09</v>
      </c>
      <c r="I39" s="488">
        <v>12</v>
      </c>
      <c r="J39" s="488">
        <v>12.17</v>
      </c>
      <c r="K39" s="488">
        <v>12.3</v>
      </c>
      <c r="L39" s="488">
        <v>12.03</v>
      </c>
      <c r="M39" s="488">
        <v>11.75</v>
      </c>
      <c r="N39" s="488">
        <v>11.62</v>
      </c>
      <c r="O39" s="488">
        <v>11.46</v>
      </c>
      <c r="P39" s="488">
        <v>11.63</v>
      </c>
      <c r="Q39" s="488">
        <v>11.61</v>
      </c>
      <c r="R39" s="488">
        <v>11.93</v>
      </c>
      <c r="S39" s="488">
        <v>12.4</v>
      </c>
      <c r="T39" s="488">
        <v>12.54</v>
      </c>
      <c r="U39" s="488">
        <v>12.65</v>
      </c>
      <c r="V39" s="488">
        <v>12.53</v>
      </c>
      <c r="W39" s="488">
        <v>12.51</v>
      </c>
      <c r="X39" s="488">
        <v>12.36</v>
      </c>
      <c r="Y39" s="488">
        <v>12.1</v>
      </c>
      <c r="Z39" s="488">
        <v>11.72</v>
      </c>
      <c r="AA39" s="488">
        <v>11.65</v>
      </c>
      <c r="AB39" s="488">
        <v>11.94</v>
      </c>
      <c r="AC39" s="488">
        <v>12.25</v>
      </c>
      <c r="AD39" s="488">
        <v>12.31</v>
      </c>
      <c r="AE39" s="488">
        <v>12.85</v>
      </c>
      <c r="AF39" s="488">
        <v>12.99</v>
      </c>
      <c r="AG39" s="488">
        <v>13.09</v>
      </c>
      <c r="AH39" s="488">
        <v>13.04</v>
      </c>
      <c r="AI39" s="488">
        <v>12.95</v>
      </c>
      <c r="AJ39" s="488">
        <v>12.6</v>
      </c>
      <c r="AK39" s="488">
        <v>12.48</v>
      </c>
      <c r="AL39" s="488">
        <v>12.17</v>
      </c>
      <c r="AM39" s="488">
        <v>12.1</v>
      </c>
      <c r="AN39" s="488">
        <v>12.29</v>
      </c>
      <c r="AO39" s="488">
        <v>12.34</v>
      </c>
      <c r="AP39" s="488">
        <v>12.64</v>
      </c>
      <c r="AQ39" s="488">
        <v>12.95</v>
      </c>
      <c r="AR39" s="488">
        <v>12.93</v>
      </c>
      <c r="AS39" s="488">
        <v>12.99</v>
      </c>
      <c r="AT39" s="488">
        <v>12.93</v>
      </c>
      <c r="AU39" s="488">
        <v>13.06</v>
      </c>
      <c r="AV39" s="488">
        <v>12.73</v>
      </c>
      <c r="AW39" s="488">
        <v>12.73</v>
      </c>
      <c r="AX39" s="488">
        <v>12.36</v>
      </c>
      <c r="AY39" s="488">
        <v>11.87323</v>
      </c>
      <c r="AZ39" s="488">
        <v>12.07288</v>
      </c>
      <c r="BA39" s="489">
        <v>12.28692</v>
      </c>
      <c r="BB39" s="489">
        <v>12.49175</v>
      </c>
      <c r="BC39" s="489">
        <v>12.799620000000001</v>
      </c>
      <c r="BD39" s="489">
        <v>12.92694</v>
      </c>
      <c r="BE39" s="489">
        <v>12.97186</v>
      </c>
      <c r="BF39" s="489">
        <v>12.957409999999999</v>
      </c>
      <c r="BG39" s="489">
        <v>12.9612</v>
      </c>
      <c r="BH39" s="489">
        <v>12.71658</v>
      </c>
      <c r="BI39" s="489">
        <v>12.55663</v>
      </c>
      <c r="BJ39" s="489">
        <v>12.212070000000001</v>
      </c>
      <c r="BK39" s="489">
        <v>12.129949999999999</v>
      </c>
      <c r="BL39" s="489">
        <v>12.3222</v>
      </c>
      <c r="BM39" s="489">
        <v>12.560510000000001</v>
      </c>
      <c r="BN39" s="489">
        <v>12.763669999999999</v>
      </c>
      <c r="BO39" s="489">
        <v>13.090120000000001</v>
      </c>
      <c r="BP39" s="489">
        <v>13.2121</v>
      </c>
      <c r="BQ39" s="489">
        <v>13.275499999999999</v>
      </c>
      <c r="BR39" s="489">
        <v>13.275</v>
      </c>
      <c r="BS39" s="489">
        <v>13.28307</v>
      </c>
      <c r="BT39" s="489">
        <v>13.05682</v>
      </c>
      <c r="BU39" s="489">
        <v>12.90493</v>
      </c>
      <c r="BV39" s="489">
        <v>12.549950000000001</v>
      </c>
    </row>
    <row r="40" spans="1:74" s="263" customFormat="1" ht="9.6" customHeight="1" x14ac:dyDescent="0.2">
      <c r="A40" s="56"/>
      <c r="B40" s="780"/>
      <c r="C40" s="781"/>
      <c r="D40" s="781"/>
      <c r="E40" s="781"/>
      <c r="F40" s="781"/>
      <c r="G40" s="781"/>
      <c r="H40" s="781"/>
      <c r="I40" s="781"/>
      <c r="J40" s="781"/>
      <c r="K40" s="781"/>
      <c r="L40" s="781"/>
      <c r="M40" s="781"/>
      <c r="N40" s="781"/>
      <c r="O40" s="781"/>
      <c r="P40" s="781"/>
      <c r="Q40" s="781"/>
      <c r="R40" s="781"/>
      <c r="S40" s="781"/>
      <c r="T40" s="781"/>
      <c r="U40" s="781"/>
      <c r="V40" s="781"/>
      <c r="W40" s="781"/>
      <c r="X40" s="781"/>
      <c r="Y40" s="781"/>
      <c r="Z40" s="781"/>
      <c r="AA40" s="781"/>
      <c r="AB40" s="781"/>
      <c r="AC40" s="781"/>
      <c r="AD40" s="781"/>
      <c r="AE40" s="781"/>
      <c r="AF40" s="781"/>
      <c r="AG40" s="781"/>
      <c r="AH40" s="781"/>
      <c r="AI40" s="781"/>
      <c r="AJ40" s="781"/>
      <c r="AK40" s="781"/>
      <c r="AL40" s="781"/>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55" t="s">
        <v>1044</v>
      </c>
      <c r="C41" s="756"/>
      <c r="D41" s="756"/>
      <c r="E41" s="756"/>
      <c r="F41" s="756"/>
      <c r="G41" s="756"/>
      <c r="H41" s="756"/>
      <c r="I41" s="756"/>
      <c r="J41" s="756"/>
      <c r="K41" s="756"/>
      <c r="L41" s="756"/>
      <c r="M41" s="756"/>
      <c r="N41" s="756"/>
      <c r="O41" s="756"/>
      <c r="P41" s="756"/>
      <c r="Q41" s="756"/>
      <c r="AY41" s="502"/>
      <c r="AZ41" s="502"/>
      <c r="BA41" s="502"/>
      <c r="BB41" s="502"/>
      <c r="BC41" s="502"/>
      <c r="BD41" s="502"/>
      <c r="BE41" s="502"/>
      <c r="BF41" s="657"/>
      <c r="BG41" s="502"/>
      <c r="BH41" s="502"/>
      <c r="BI41" s="502"/>
      <c r="BJ41" s="502"/>
      <c r="BK41" s="483"/>
    </row>
    <row r="42" spans="1:74" s="263" customFormat="1" ht="12" customHeight="1" x14ac:dyDescent="0.2">
      <c r="A42" s="56"/>
      <c r="B42" s="764" t="s">
        <v>140</v>
      </c>
      <c r="C42" s="756"/>
      <c r="D42" s="756"/>
      <c r="E42" s="756"/>
      <c r="F42" s="756"/>
      <c r="G42" s="756"/>
      <c r="H42" s="756"/>
      <c r="I42" s="756"/>
      <c r="J42" s="756"/>
      <c r="K42" s="756"/>
      <c r="L42" s="756"/>
      <c r="M42" s="756"/>
      <c r="N42" s="756"/>
      <c r="O42" s="756"/>
      <c r="P42" s="756"/>
      <c r="Q42" s="756"/>
      <c r="AY42" s="502"/>
      <c r="AZ42" s="502"/>
      <c r="BA42" s="502"/>
      <c r="BB42" s="502"/>
      <c r="BC42" s="502"/>
      <c r="BD42" s="502"/>
      <c r="BE42" s="502"/>
      <c r="BF42" s="657"/>
      <c r="BG42" s="502"/>
      <c r="BH42" s="502"/>
      <c r="BI42" s="502"/>
      <c r="BJ42" s="502"/>
      <c r="BK42" s="483"/>
    </row>
    <row r="43" spans="1:74" s="435" customFormat="1" ht="12" customHeight="1" x14ac:dyDescent="0.2">
      <c r="A43" s="434"/>
      <c r="B43" s="785" t="s">
        <v>1077</v>
      </c>
      <c r="C43" s="778"/>
      <c r="D43" s="778"/>
      <c r="E43" s="778"/>
      <c r="F43" s="778"/>
      <c r="G43" s="778"/>
      <c r="H43" s="778"/>
      <c r="I43" s="778"/>
      <c r="J43" s="778"/>
      <c r="K43" s="778"/>
      <c r="L43" s="778"/>
      <c r="M43" s="778"/>
      <c r="N43" s="778"/>
      <c r="O43" s="778"/>
      <c r="P43" s="778"/>
      <c r="Q43" s="774"/>
      <c r="AY43" s="503"/>
      <c r="AZ43" s="503"/>
      <c r="BA43" s="503"/>
      <c r="BB43" s="503"/>
      <c r="BC43" s="503"/>
      <c r="BD43" s="503"/>
      <c r="BE43" s="503"/>
      <c r="BF43" s="658"/>
      <c r="BG43" s="503"/>
      <c r="BH43" s="503"/>
      <c r="BI43" s="503"/>
      <c r="BJ43" s="503"/>
    </row>
    <row r="44" spans="1:74" s="435" customFormat="1" ht="12" customHeight="1" x14ac:dyDescent="0.2">
      <c r="A44" s="434"/>
      <c r="B44" s="785" t="s">
        <v>1078</v>
      </c>
      <c r="C44" s="778"/>
      <c r="D44" s="778"/>
      <c r="E44" s="778"/>
      <c r="F44" s="778"/>
      <c r="G44" s="778"/>
      <c r="H44" s="778"/>
      <c r="I44" s="778"/>
      <c r="J44" s="778"/>
      <c r="K44" s="778"/>
      <c r="L44" s="778"/>
      <c r="M44" s="778"/>
      <c r="N44" s="778"/>
      <c r="O44" s="778"/>
      <c r="P44" s="778"/>
      <c r="Q44" s="774"/>
      <c r="AY44" s="503"/>
      <c r="AZ44" s="503"/>
      <c r="BA44" s="503"/>
      <c r="BB44" s="503"/>
      <c r="BC44" s="503"/>
      <c r="BD44" s="503"/>
      <c r="BE44" s="503"/>
      <c r="BF44" s="658"/>
      <c r="BG44" s="503"/>
      <c r="BH44" s="503"/>
      <c r="BI44" s="503"/>
      <c r="BJ44" s="503"/>
    </row>
    <row r="45" spans="1:74" s="435" customFormat="1" ht="12" customHeight="1" x14ac:dyDescent="0.2">
      <c r="A45" s="434"/>
      <c r="B45" s="784" t="s">
        <v>1265</v>
      </c>
      <c r="C45" s="778"/>
      <c r="D45" s="778"/>
      <c r="E45" s="778"/>
      <c r="F45" s="778"/>
      <c r="G45" s="778"/>
      <c r="H45" s="778"/>
      <c r="I45" s="778"/>
      <c r="J45" s="778"/>
      <c r="K45" s="778"/>
      <c r="L45" s="778"/>
      <c r="M45" s="778"/>
      <c r="N45" s="778"/>
      <c r="O45" s="778"/>
      <c r="P45" s="778"/>
      <c r="Q45" s="774"/>
      <c r="AY45" s="503"/>
      <c r="AZ45" s="503"/>
      <c r="BA45" s="503"/>
      <c r="BB45" s="503"/>
      <c r="BC45" s="503"/>
      <c r="BD45" s="503"/>
      <c r="BE45" s="503"/>
      <c r="BF45" s="658"/>
      <c r="BG45" s="503"/>
      <c r="BH45" s="503"/>
      <c r="BI45" s="503"/>
      <c r="BJ45" s="503"/>
    </row>
    <row r="46" spans="1:74" s="435" customFormat="1" ht="12" customHeight="1" x14ac:dyDescent="0.2">
      <c r="A46" s="434"/>
      <c r="B46" s="777" t="s">
        <v>1071</v>
      </c>
      <c r="C46" s="778"/>
      <c r="D46" s="778"/>
      <c r="E46" s="778"/>
      <c r="F46" s="778"/>
      <c r="G46" s="778"/>
      <c r="H46" s="778"/>
      <c r="I46" s="778"/>
      <c r="J46" s="778"/>
      <c r="K46" s="778"/>
      <c r="L46" s="778"/>
      <c r="M46" s="778"/>
      <c r="N46" s="778"/>
      <c r="O46" s="778"/>
      <c r="P46" s="778"/>
      <c r="Q46" s="774"/>
      <c r="AY46" s="503"/>
      <c r="AZ46" s="503"/>
      <c r="BA46" s="503"/>
      <c r="BB46" s="503"/>
      <c r="BC46" s="503"/>
      <c r="BD46" s="503"/>
      <c r="BE46" s="503"/>
      <c r="BF46" s="658"/>
      <c r="BG46" s="503"/>
      <c r="BH46" s="503"/>
      <c r="BI46" s="503"/>
      <c r="BJ46" s="503"/>
    </row>
    <row r="47" spans="1:74" s="435" customFormat="1" ht="12" customHeight="1" x14ac:dyDescent="0.2">
      <c r="A47" s="434"/>
      <c r="B47" s="772" t="s">
        <v>1079</v>
      </c>
      <c r="C47" s="773"/>
      <c r="D47" s="773"/>
      <c r="E47" s="773"/>
      <c r="F47" s="773"/>
      <c r="G47" s="773"/>
      <c r="H47" s="773"/>
      <c r="I47" s="773"/>
      <c r="J47" s="773"/>
      <c r="K47" s="773"/>
      <c r="L47" s="773"/>
      <c r="M47" s="773"/>
      <c r="N47" s="773"/>
      <c r="O47" s="773"/>
      <c r="P47" s="773"/>
      <c r="Q47" s="773"/>
      <c r="AY47" s="503"/>
      <c r="AZ47" s="503"/>
      <c r="BA47" s="503"/>
      <c r="BB47" s="503"/>
      <c r="BC47" s="503"/>
      <c r="BD47" s="503"/>
      <c r="BE47" s="503"/>
      <c r="BF47" s="658"/>
      <c r="BG47" s="503"/>
      <c r="BH47" s="503"/>
      <c r="BI47" s="503"/>
      <c r="BJ47" s="503"/>
    </row>
    <row r="48" spans="1:74" s="435" customFormat="1" ht="12" customHeight="1" x14ac:dyDescent="0.2">
      <c r="A48" s="434"/>
      <c r="B48" s="777" t="s">
        <v>1080</v>
      </c>
      <c r="C48" s="778"/>
      <c r="D48" s="778"/>
      <c r="E48" s="778"/>
      <c r="F48" s="778"/>
      <c r="G48" s="778"/>
      <c r="H48" s="778"/>
      <c r="I48" s="778"/>
      <c r="J48" s="778"/>
      <c r="K48" s="778"/>
      <c r="L48" s="778"/>
      <c r="M48" s="778"/>
      <c r="N48" s="778"/>
      <c r="O48" s="778"/>
      <c r="P48" s="778"/>
      <c r="Q48" s="774"/>
      <c r="AY48" s="503"/>
      <c r="AZ48" s="503"/>
      <c r="BA48" s="503"/>
      <c r="BB48" s="503"/>
      <c r="BC48" s="503"/>
      <c r="BD48" s="503"/>
      <c r="BE48" s="503"/>
      <c r="BF48" s="658"/>
      <c r="BG48" s="503"/>
      <c r="BH48" s="503"/>
      <c r="BI48" s="503"/>
      <c r="BJ48" s="503"/>
    </row>
    <row r="49" spans="1:74" s="435" customFormat="1" ht="12" customHeight="1" x14ac:dyDescent="0.2">
      <c r="A49" s="434"/>
      <c r="B49" s="787" t="s">
        <v>1081</v>
      </c>
      <c r="C49" s="774"/>
      <c r="D49" s="774"/>
      <c r="E49" s="774"/>
      <c r="F49" s="774"/>
      <c r="G49" s="774"/>
      <c r="H49" s="774"/>
      <c r="I49" s="774"/>
      <c r="J49" s="774"/>
      <c r="K49" s="774"/>
      <c r="L49" s="774"/>
      <c r="M49" s="774"/>
      <c r="N49" s="774"/>
      <c r="O49" s="774"/>
      <c r="P49" s="774"/>
      <c r="Q49" s="774"/>
      <c r="AY49" s="503"/>
      <c r="AZ49" s="503"/>
      <c r="BA49" s="503"/>
      <c r="BB49" s="503"/>
      <c r="BC49" s="503"/>
      <c r="BD49" s="503"/>
      <c r="BE49" s="503"/>
      <c r="BF49" s="658"/>
      <c r="BG49" s="503"/>
      <c r="BH49" s="503"/>
      <c r="BI49" s="503"/>
      <c r="BJ49" s="503"/>
    </row>
    <row r="50" spans="1:74" s="435" customFormat="1" ht="12" customHeight="1" x14ac:dyDescent="0.2">
      <c r="A50" s="434"/>
      <c r="B50" s="783" t="s">
        <v>899</v>
      </c>
      <c r="C50" s="774"/>
      <c r="D50" s="774"/>
      <c r="E50" s="774"/>
      <c r="F50" s="774"/>
      <c r="G50" s="774"/>
      <c r="H50" s="774"/>
      <c r="I50" s="774"/>
      <c r="J50" s="774"/>
      <c r="K50" s="774"/>
      <c r="L50" s="774"/>
      <c r="M50" s="774"/>
      <c r="N50" s="774"/>
      <c r="O50" s="774"/>
      <c r="P50" s="774"/>
      <c r="Q50" s="774"/>
      <c r="AY50" s="503"/>
      <c r="AZ50" s="503"/>
      <c r="BA50" s="503"/>
      <c r="BB50" s="503"/>
      <c r="BC50" s="503"/>
      <c r="BD50" s="503"/>
      <c r="BE50" s="503"/>
      <c r="BF50" s="658"/>
      <c r="BG50" s="503"/>
      <c r="BH50" s="503"/>
      <c r="BI50" s="503"/>
      <c r="BJ50" s="503"/>
    </row>
    <row r="51" spans="1:74" s="435" customFormat="1" ht="12" customHeight="1" x14ac:dyDescent="0.2">
      <c r="A51" s="434"/>
      <c r="B51" s="772" t="s">
        <v>1075</v>
      </c>
      <c r="C51" s="773"/>
      <c r="D51" s="773"/>
      <c r="E51" s="773"/>
      <c r="F51" s="773"/>
      <c r="G51" s="773"/>
      <c r="H51" s="773"/>
      <c r="I51" s="773"/>
      <c r="J51" s="773"/>
      <c r="K51" s="773"/>
      <c r="L51" s="773"/>
      <c r="M51" s="773"/>
      <c r="N51" s="773"/>
      <c r="O51" s="773"/>
      <c r="P51" s="773"/>
      <c r="Q51" s="774"/>
      <c r="AY51" s="503"/>
      <c r="AZ51" s="503"/>
      <c r="BA51" s="503"/>
      <c r="BB51" s="503"/>
      <c r="BC51" s="503"/>
      <c r="BD51" s="503"/>
      <c r="BE51" s="503"/>
      <c r="BF51" s="658"/>
      <c r="BG51" s="503"/>
      <c r="BH51" s="503"/>
      <c r="BI51" s="503"/>
      <c r="BJ51" s="503"/>
    </row>
    <row r="52" spans="1:74" s="437" customFormat="1" ht="12" customHeight="1" x14ac:dyDescent="0.2">
      <c r="A52" s="436"/>
      <c r="B52" s="786" t="s">
        <v>1186</v>
      </c>
      <c r="C52" s="774"/>
      <c r="D52" s="774"/>
      <c r="E52" s="774"/>
      <c r="F52" s="774"/>
      <c r="G52" s="774"/>
      <c r="H52" s="774"/>
      <c r="I52" s="774"/>
      <c r="J52" s="774"/>
      <c r="K52" s="774"/>
      <c r="L52" s="774"/>
      <c r="M52" s="774"/>
      <c r="N52" s="774"/>
      <c r="O52" s="774"/>
      <c r="P52" s="774"/>
      <c r="Q52" s="774"/>
      <c r="AY52" s="504"/>
      <c r="AZ52" s="504"/>
      <c r="BA52" s="504"/>
      <c r="BB52" s="504"/>
      <c r="BC52" s="504"/>
      <c r="BD52" s="504"/>
      <c r="BE52" s="504"/>
      <c r="BF52" s="659"/>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AW5" activePane="bottomRight" state="frozen"/>
      <selection activeCell="BC15" sqref="BC15"/>
      <selection pane="topRight" activeCell="BC15" sqref="BC15"/>
      <selection pane="bottomLeft" activeCell="BC15" sqref="BC15"/>
      <selection pane="bottomRight" activeCell="BA49" sqref="BA49"/>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x14ac:dyDescent="0.2">
      <c r="A1" s="765" t="s">
        <v>1023</v>
      </c>
      <c r="B1" s="789" t="s">
        <v>1153</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74" ht="12.75" x14ac:dyDescent="0.2">
      <c r="A2" s="766"/>
      <c r="B2" s="542" t="str">
        <f>"U.S. Energy Information Administration  |  Short-Term Energy Outlook  - "&amp;Dates!D1</f>
        <v>U.S. Energy Information Administration  |  Short-Term Energy Outlook  - March 2016</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B5" s="254" t="s">
        <v>1033</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319</v>
      </c>
      <c r="B6" s="173" t="s">
        <v>262</v>
      </c>
      <c r="C6" s="252">
        <v>22.576777468</v>
      </c>
      <c r="D6" s="252">
        <v>22.927211410999998</v>
      </c>
      <c r="E6" s="252">
        <v>22.492661162000001</v>
      </c>
      <c r="F6" s="252">
        <v>22.639401923000001</v>
      </c>
      <c r="G6" s="252">
        <v>22.398214080999999</v>
      </c>
      <c r="H6" s="252">
        <v>22.085893277</v>
      </c>
      <c r="I6" s="252">
        <v>22.316319322999998</v>
      </c>
      <c r="J6" s="252">
        <v>22.045337494999998</v>
      </c>
      <c r="K6" s="252">
        <v>21.680638922</v>
      </c>
      <c r="L6" s="252">
        <v>22.638398767000002</v>
      </c>
      <c r="M6" s="252">
        <v>23.113286841000001</v>
      </c>
      <c r="N6" s="252">
        <v>23.469803708000001</v>
      </c>
      <c r="O6" s="252">
        <v>23.073543484000002</v>
      </c>
      <c r="P6" s="252">
        <v>23.017140004000002</v>
      </c>
      <c r="Q6" s="252">
        <v>23.260261097000001</v>
      </c>
      <c r="R6" s="252">
        <v>23.542892333000001</v>
      </c>
      <c r="S6" s="252">
        <v>23.242756226000001</v>
      </c>
      <c r="T6" s="252">
        <v>23.174926667000001</v>
      </c>
      <c r="U6" s="252">
        <v>23.937500578000002</v>
      </c>
      <c r="V6" s="252">
        <v>23.934994323000002</v>
      </c>
      <c r="W6" s="252">
        <v>23.893478971</v>
      </c>
      <c r="X6" s="252">
        <v>24.023525128999999</v>
      </c>
      <c r="Y6" s="252">
        <v>24.674963333000001</v>
      </c>
      <c r="Z6" s="252">
        <v>24.899197516000001</v>
      </c>
      <c r="AA6" s="252">
        <v>24.820661129000001</v>
      </c>
      <c r="AB6" s="252">
        <v>25.047707143</v>
      </c>
      <c r="AC6" s="252">
        <v>25.293766516000002</v>
      </c>
      <c r="AD6" s="252">
        <v>25.623284999999999</v>
      </c>
      <c r="AE6" s="252">
        <v>25.208219547999999</v>
      </c>
      <c r="AF6" s="252">
        <v>25.631810000000002</v>
      </c>
      <c r="AG6" s="252">
        <v>25.839873387000001</v>
      </c>
      <c r="AH6" s="252">
        <v>25.613092032000001</v>
      </c>
      <c r="AI6" s="252">
        <v>25.876048999999998</v>
      </c>
      <c r="AJ6" s="252">
        <v>26.425421774</v>
      </c>
      <c r="AK6" s="252">
        <v>26.618295332999999</v>
      </c>
      <c r="AL6" s="252">
        <v>27.055345226</v>
      </c>
      <c r="AM6" s="252">
        <v>26.449245161</v>
      </c>
      <c r="AN6" s="252">
        <v>26.625022570999999</v>
      </c>
      <c r="AO6" s="252">
        <v>26.835117677</v>
      </c>
      <c r="AP6" s="252">
        <v>26.733741999999999</v>
      </c>
      <c r="AQ6" s="252">
        <v>26.253615</v>
      </c>
      <c r="AR6" s="252">
        <v>26.293589333</v>
      </c>
      <c r="AS6" s="252">
        <v>26.936463839000002</v>
      </c>
      <c r="AT6" s="252">
        <v>27.012185644999999</v>
      </c>
      <c r="AU6" s="252">
        <v>26.443737333000001</v>
      </c>
      <c r="AV6" s="252">
        <v>26.82828529</v>
      </c>
      <c r="AW6" s="252">
        <v>27.107642343999999</v>
      </c>
      <c r="AX6" s="252">
        <v>26.973851420999999</v>
      </c>
      <c r="AY6" s="252">
        <v>26.594778444999999</v>
      </c>
      <c r="AZ6" s="252">
        <v>26.536266229999999</v>
      </c>
      <c r="BA6" s="409">
        <v>26.62401066</v>
      </c>
      <c r="BB6" s="409">
        <v>26.604093194000001</v>
      </c>
      <c r="BC6" s="409">
        <v>26.398957405000001</v>
      </c>
      <c r="BD6" s="409">
        <v>26.217271921999998</v>
      </c>
      <c r="BE6" s="409">
        <v>26.102542689</v>
      </c>
      <c r="BF6" s="409">
        <v>25.803390717999999</v>
      </c>
      <c r="BG6" s="409">
        <v>25.800136525999999</v>
      </c>
      <c r="BH6" s="409">
        <v>25.840489051999999</v>
      </c>
      <c r="BI6" s="409">
        <v>25.939431505999998</v>
      </c>
      <c r="BJ6" s="409">
        <v>25.947567917000001</v>
      </c>
      <c r="BK6" s="409">
        <v>26.031313686000001</v>
      </c>
      <c r="BL6" s="409">
        <v>25.906330204</v>
      </c>
      <c r="BM6" s="409">
        <v>25.999627491999998</v>
      </c>
      <c r="BN6" s="409">
        <v>26.043787594000001</v>
      </c>
      <c r="BO6" s="409">
        <v>25.931550347999998</v>
      </c>
      <c r="BP6" s="409">
        <v>25.931386096000001</v>
      </c>
      <c r="BQ6" s="409">
        <v>25.908348997000001</v>
      </c>
      <c r="BR6" s="409">
        <v>25.822361275999999</v>
      </c>
      <c r="BS6" s="409">
        <v>25.831884313</v>
      </c>
      <c r="BT6" s="409">
        <v>25.806288265999999</v>
      </c>
      <c r="BU6" s="409">
        <v>25.949848241000002</v>
      </c>
      <c r="BV6" s="409">
        <v>25.916531346999999</v>
      </c>
    </row>
    <row r="7" spans="1:74" ht="11.1" customHeight="1" x14ac:dyDescent="0.2">
      <c r="A7" s="162" t="s">
        <v>314</v>
      </c>
      <c r="B7" s="173" t="s">
        <v>263</v>
      </c>
      <c r="C7" s="252">
        <v>10.792218160999999</v>
      </c>
      <c r="D7" s="252">
        <v>10.909629138</v>
      </c>
      <c r="E7" s="252">
        <v>10.843061484</v>
      </c>
      <c r="F7" s="252">
        <v>10.813524666999999</v>
      </c>
      <c r="G7" s="252">
        <v>10.993810548000001</v>
      </c>
      <c r="H7" s="252">
        <v>10.895401667</v>
      </c>
      <c r="I7" s="252">
        <v>10.931381452</v>
      </c>
      <c r="J7" s="252">
        <v>10.853811</v>
      </c>
      <c r="K7" s="252">
        <v>11.152815332999999</v>
      </c>
      <c r="L7" s="252">
        <v>11.532799161</v>
      </c>
      <c r="M7" s="252">
        <v>11.700252000000001</v>
      </c>
      <c r="N7" s="252">
        <v>11.747833096999999</v>
      </c>
      <c r="O7" s="252">
        <v>11.595723387</v>
      </c>
      <c r="P7" s="252">
        <v>11.639433714000001</v>
      </c>
      <c r="Q7" s="252">
        <v>11.792598097000001</v>
      </c>
      <c r="R7" s="252">
        <v>12.165397333</v>
      </c>
      <c r="S7" s="252">
        <v>12.116317226</v>
      </c>
      <c r="T7" s="252">
        <v>12.113911667</v>
      </c>
      <c r="U7" s="252">
        <v>12.444851806000001</v>
      </c>
      <c r="V7" s="252">
        <v>12.570205548000001</v>
      </c>
      <c r="W7" s="252">
        <v>12.866460999999999</v>
      </c>
      <c r="X7" s="252">
        <v>12.815195128999999</v>
      </c>
      <c r="Y7" s="252">
        <v>13.072104333</v>
      </c>
      <c r="Z7" s="252">
        <v>13.031670516</v>
      </c>
      <c r="AA7" s="252">
        <v>13.007062128999999</v>
      </c>
      <c r="AB7" s="252">
        <v>13.054436143</v>
      </c>
      <c r="AC7" s="252">
        <v>13.293496515999999</v>
      </c>
      <c r="AD7" s="252">
        <v>13.857836000000001</v>
      </c>
      <c r="AE7" s="252">
        <v>13.821108548</v>
      </c>
      <c r="AF7" s="252">
        <v>14.219938000000001</v>
      </c>
      <c r="AG7" s="252">
        <v>14.287668387</v>
      </c>
      <c r="AH7" s="252">
        <v>14.402735032000001</v>
      </c>
      <c r="AI7" s="252">
        <v>14.437844</v>
      </c>
      <c r="AJ7" s="252">
        <v>14.620874774000001</v>
      </c>
      <c r="AK7" s="252">
        <v>14.793795333</v>
      </c>
      <c r="AL7" s="252">
        <v>15.058540226</v>
      </c>
      <c r="AM7" s="252">
        <v>14.588842161000001</v>
      </c>
      <c r="AN7" s="252">
        <v>14.748264571</v>
      </c>
      <c r="AO7" s="252">
        <v>15.075363677</v>
      </c>
      <c r="AP7" s="252">
        <v>15.304729999999999</v>
      </c>
      <c r="AQ7" s="252">
        <v>15.091217</v>
      </c>
      <c r="AR7" s="252">
        <v>14.919260333</v>
      </c>
      <c r="AS7" s="252">
        <v>15.117617838999999</v>
      </c>
      <c r="AT7" s="252">
        <v>15.185162645</v>
      </c>
      <c r="AU7" s="252">
        <v>15.097685332999999</v>
      </c>
      <c r="AV7" s="252">
        <v>15.13202029</v>
      </c>
      <c r="AW7" s="252">
        <v>15.138076667</v>
      </c>
      <c r="AX7" s="252">
        <v>15.074815226</v>
      </c>
      <c r="AY7" s="252">
        <v>14.751090455</v>
      </c>
      <c r="AZ7" s="252">
        <v>14.706371688000001</v>
      </c>
      <c r="BA7" s="409">
        <v>14.838373900000001</v>
      </c>
      <c r="BB7" s="409">
        <v>14.842996899999999</v>
      </c>
      <c r="BC7" s="409">
        <v>14.701352699999999</v>
      </c>
      <c r="BD7" s="409">
        <v>14.539802</v>
      </c>
      <c r="BE7" s="409">
        <v>14.441772200000001</v>
      </c>
      <c r="BF7" s="409">
        <v>14.269593800000001</v>
      </c>
      <c r="BG7" s="409">
        <v>14.146841200000001</v>
      </c>
      <c r="BH7" s="409">
        <v>14.2072175</v>
      </c>
      <c r="BI7" s="409">
        <v>14.307389300000001</v>
      </c>
      <c r="BJ7" s="409">
        <v>14.322767300000001</v>
      </c>
      <c r="BK7" s="409">
        <v>14.162565600000001</v>
      </c>
      <c r="BL7" s="409">
        <v>14.1264401</v>
      </c>
      <c r="BM7" s="409">
        <v>14.3032839</v>
      </c>
      <c r="BN7" s="409">
        <v>14.367955200000001</v>
      </c>
      <c r="BO7" s="409">
        <v>14.326152199999999</v>
      </c>
      <c r="BP7" s="409">
        <v>14.3362268</v>
      </c>
      <c r="BQ7" s="409">
        <v>14.361525</v>
      </c>
      <c r="BR7" s="409">
        <v>14.2570236</v>
      </c>
      <c r="BS7" s="409">
        <v>14.210007600000001</v>
      </c>
      <c r="BT7" s="409">
        <v>14.367982599999999</v>
      </c>
      <c r="BU7" s="409">
        <v>14.518364699999999</v>
      </c>
      <c r="BV7" s="409">
        <v>14.6054949</v>
      </c>
    </row>
    <row r="8" spans="1:74" ht="11.1" customHeight="1" x14ac:dyDescent="0.2">
      <c r="A8" s="162" t="s">
        <v>315</v>
      </c>
      <c r="B8" s="173" t="s">
        <v>289</v>
      </c>
      <c r="C8" s="252">
        <v>3.8854289999999998</v>
      </c>
      <c r="D8" s="252">
        <v>4.0564289999999996</v>
      </c>
      <c r="E8" s="252">
        <v>3.7944290000000001</v>
      </c>
      <c r="F8" s="252">
        <v>3.9224290000000002</v>
      </c>
      <c r="G8" s="252">
        <v>3.6924290000000002</v>
      </c>
      <c r="H8" s="252">
        <v>3.601429</v>
      </c>
      <c r="I8" s="252">
        <v>3.7814290000000002</v>
      </c>
      <c r="J8" s="252">
        <v>3.7614290000000001</v>
      </c>
      <c r="K8" s="252">
        <v>3.6784289999999999</v>
      </c>
      <c r="L8" s="252">
        <v>3.9004289999999999</v>
      </c>
      <c r="M8" s="252">
        <v>4.0084289999999996</v>
      </c>
      <c r="N8" s="252">
        <v>4.1944290000000004</v>
      </c>
      <c r="O8" s="252">
        <v>4.1161479999999999</v>
      </c>
      <c r="P8" s="252">
        <v>4.0271480000000004</v>
      </c>
      <c r="Q8" s="252">
        <v>4.188148</v>
      </c>
      <c r="R8" s="252">
        <v>3.986148</v>
      </c>
      <c r="S8" s="252">
        <v>3.7151480000000001</v>
      </c>
      <c r="T8" s="252">
        <v>3.8751479999999998</v>
      </c>
      <c r="U8" s="252">
        <v>4.0351480000000004</v>
      </c>
      <c r="V8" s="252">
        <v>4.2101480000000002</v>
      </c>
      <c r="W8" s="252">
        <v>4.071148</v>
      </c>
      <c r="X8" s="252">
        <v>4.0641480000000003</v>
      </c>
      <c r="Y8" s="252">
        <v>4.2471480000000001</v>
      </c>
      <c r="Z8" s="252">
        <v>4.3331480000000004</v>
      </c>
      <c r="AA8" s="252">
        <v>4.3781480000000004</v>
      </c>
      <c r="AB8" s="252">
        <v>4.4091480000000001</v>
      </c>
      <c r="AC8" s="252">
        <v>4.4671479999999999</v>
      </c>
      <c r="AD8" s="252">
        <v>4.3401480000000001</v>
      </c>
      <c r="AE8" s="252">
        <v>4.1811480000000003</v>
      </c>
      <c r="AF8" s="252">
        <v>4.3031480000000002</v>
      </c>
      <c r="AG8" s="252">
        <v>4.3551479999999998</v>
      </c>
      <c r="AH8" s="252">
        <v>4.2941479999999999</v>
      </c>
      <c r="AI8" s="252">
        <v>4.3321480000000001</v>
      </c>
      <c r="AJ8" s="252">
        <v>4.5141479999999996</v>
      </c>
      <c r="AK8" s="252">
        <v>4.5211480000000002</v>
      </c>
      <c r="AL8" s="252">
        <v>4.627148</v>
      </c>
      <c r="AM8" s="252">
        <v>4.6971480000000003</v>
      </c>
      <c r="AN8" s="252">
        <v>4.7381479999999998</v>
      </c>
      <c r="AO8" s="252">
        <v>4.627148</v>
      </c>
      <c r="AP8" s="252">
        <v>4.2951480000000002</v>
      </c>
      <c r="AQ8" s="252">
        <v>3.994148</v>
      </c>
      <c r="AR8" s="252">
        <v>4.1991480000000001</v>
      </c>
      <c r="AS8" s="252">
        <v>4.6131479999999998</v>
      </c>
      <c r="AT8" s="252">
        <v>4.744148</v>
      </c>
      <c r="AU8" s="252">
        <v>4.2841480000000001</v>
      </c>
      <c r="AV8" s="252">
        <v>4.4131479999999996</v>
      </c>
      <c r="AW8" s="252">
        <v>4.6436203036999997</v>
      </c>
      <c r="AX8" s="252">
        <v>4.5523250418999996</v>
      </c>
      <c r="AY8" s="252">
        <v>4.5549020667000004</v>
      </c>
      <c r="AZ8" s="252">
        <v>4.5778597377999999</v>
      </c>
      <c r="BA8" s="409">
        <v>4.5749916204999996</v>
      </c>
      <c r="BB8" s="409">
        <v>4.5872727552999999</v>
      </c>
      <c r="BC8" s="409">
        <v>4.593753156</v>
      </c>
      <c r="BD8" s="409">
        <v>4.6125932500999998</v>
      </c>
      <c r="BE8" s="409">
        <v>4.6329107233000002</v>
      </c>
      <c r="BF8" s="409">
        <v>4.6625705016000003</v>
      </c>
      <c r="BG8" s="409">
        <v>4.6997928897000003</v>
      </c>
      <c r="BH8" s="409">
        <v>4.7077641692999999</v>
      </c>
      <c r="BI8" s="409">
        <v>4.7262984547000002</v>
      </c>
      <c r="BJ8" s="409">
        <v>4.7379126048</v>
      </c>
      <c r="BK8" s="409">
        <v>4.8018764863000003</v>
      </c>
      <c r="BL8" s="409">
        <v>4.7755989491999999</v>
      </c>
      <c r="BM8" s="409">
        <v>4.7367554044000002</v>
      </c>
      <c r="BN8" s="409">
        <v>4.7544982269</v>
      </c>
      <c r="BO8" s="409">
        <v>4.7498563075</v>
      </c>
      <c r="BP8" s="409">
        <v>4.7926666687999999</v>
      </c>
      <c r="BQ8" s="409">
        <v>4.7799188154000003</v>
      </c>
      <c r="BR8" s="409">
        <v>4.8405458801999997</v>
      </c>
      <c r="BS8" s="409">
        <v>4.8805929677000002</v>
      </c>
      <c r="BT8" s="409">
        <v>4.8300469322000001</v>
      </c>
      <c r="BU8" s="409">
        <v>4.8334896369999996</v>
      </c>
      <c r="BV8" s="409">
        <v>4.7846085516999999</v>
      </c>
    </row>
    <row r="9" spans="1:74" ht="11.1" customHeight="1" x14ac:dyDescent="0.2">
      <c r="A9" s="162" t="s">
        <v>316</v>
      </c>
      <c r="B9" s="173" t="s">
        <v>298</v>
      </c>
      <c r="C9" s="252">
        <v>2.9176099999999998</v>
      </c>
      <c r="D9" s="252">
        <v>2.9446099999999999</v>
      </c>
      <c r="E9" s="252">
        <v>2.9626100000000002</v>
      </c>
      <c r="F9" s="252">
        <v>2.9576099999999999</v>
      </c>
      <c r="G9" s="252">
        <v>2.9496099999999998</v>
      </c>
      <c r="H9" s="252">
        <v>2.9496099999999998</v>
      </c>
      <c r="I9" s="252">
        <v>2.9256099999999998</v>
      </c>
      <c r="J9" s="252">
        <v>2.9626100000000002</v>
      </c>
      <c r="K9" s="252">
        <v>2.9496099999999998</v>
      </c>
      <c r="L9" s="252">
        <v>2.8986100000000001</v>
      </c>
      <c r="M9" s="252">
        <v>2.9516100000000001</v>
      </c>
      <c r="N9" s="252">
        <v>2.9206099999999999</v>
      </c>
      <c r="O9" s="252">
        <v>2.960143</v>
      </c>
      <c r="P9" s="252">
        <v>2.9511430000000001</v>
      </c>
      <c r="Q9" s="252">
        <v>2.9021430000000001</v>
      </c>
      <c r="R9" s="252">
        <v>2.9021430000000001</v>
      </c>
      <c r="S9" s="252">
        <v>2.8851429999999998</v>
      </c>
      <c r="T9" s="252">
        <v>2.9131429999999998</v>
      </c>
      <c r="U9" s="252">
        <v>2.8821430000000001</v>
      </c>
      <c r="V9" s="252">
        <v>2.915143</v>
      </c>
      <c r="W9" s="252">
        <v>2.9181430000000002</v>
      </c>
      <c r="X9" s="252">
        <v>2.9331429999999998</v>
      </c>
      <c r="Y9" s="252">
        <v>2.9061430000000001</v>
      </c>
      <c r="Z9" s="252">
        <v>2.915143</v>
      </c>
      <c r="AA9" s="252">
        <v>2.8901430000000001</v>
      </c>
      <c r="AB9" s="252">
        <v>2.899143</v>
      </c>
      <c r="AC9" s="252">
        <v>2.8801429999999999</v>
      </c>
      <c r="AD9" s="252">
        <v>2.8731429999999998</v>
      </c>
      <c r="AE9" s="252">
        <v>2.8891429999999998</v>
      </c>
      <c r="AF9" s="252">
        <v>2.8291430000000002</v>
      </c>
      <c r="AG9" s="252">
        <v>2.7751429999999999</v>
      </c>
      <c r="AH9" s="252">
        <v>2.8091430000000002</v>
      </c>
      <c r="AI9" s="252">
        <v>2.7831429999999999</v>
      </c>
      <c r="AJ9" s="252">
        <v>2.7521429999999998</v>
      </c>
      <c r="AK9" s="252">
        <v>2.7441430000000002</v>
      </c>
      <c r="AL9" s="252">
        <v>2.738143</v>
      </c>
      <c r="AM9" s="252">
        <v>2.635643</v>
      </c>
      <c r="AN9" s="252">
        <v>2.711643</v>
      </c>
      <c r="AO9" s="252">
        <v>2.6926429999999999</v>
      </c>
      <c r="AP9" s="252">
        <v>2.5456430000000001</v>
      </c>
      <c r="AQ9" s="252">
        <v>2.5836429999999999</v>
      </c>
      <c r="AR9" s="252">
        <v>2.6056430000000002</v>
      </c>
      <c r="AS9" s="252">
        <v>2.6346430000000001</v>
      </c>
      <c r="AT9" s="252">
        <v>2.6176430000000002</v>
      </c>
      <c r="AU9" s="252">
        <v>2.6216430000000002</v>
      </c>
      <c r="AV9" s="252">
        <v>2.6286429999999998</v>
      </c>
      <c r="AW9" s="252">
        <v>2.6118091363999998</v>
      </c>
      <c r="AX9" s="252">
        <v>2.6118203507</v>
      </c>
      <c r="AY9" s="252">
        <v>2.6066411961</v>
      </c>
      <c r="AZ9" s="252">
        <v>2.6035045096</v>
      </c>
      <c r="BA9" s="409">
        <v>2.5999366801999999</v>
      </c>
      <c r="BB9" s="409">
        <v>2.5965767290000001</v>
      </c>
      <c r="BC9" s="409">
        <v>2.5929228312000001</v>
      </c>
      <c r="BD9" s="409">
        <v>2.5899185159</v>
      </c>
      <c r="BE9" s="409">
        <v>2.5866264401999999</v>
      </c>
      <c r="BF9" s="409">
        <v>2.5832241635000002</v>
      </c>
      <c r="BG9" s="409">
        <v>2.5801007627999999</v>
      </c>
      <c r="BH9" s="409">
        <v>2.5765879776</v>
      </c>
      <c r="BI9" s="409">
        <v>2.5733147527</v>
      </c>
      <c r="BJ9" s="409">
        <v>2.5699868071999998</v>
      </c>
      <c r="BK9" s="409">
        <v>2.5570875545999998</v>
      </c>
      <c r="BL9" s="409">
        <v>2.5505907433999999</v>
      </c>
      <c r="BM9" s="409">
        <v>2.5436498988</v>
      </c>
      <c r="BN9" s="409">
        <v>2.5370340330999999</v>
      </c>
      <c r="BO9" s="409">
        <v>2.5301250074000001</v>
      </c>
      <c r="BP9" s="409">
        <v>2.5238798544000001</v>
      </c>
      <c r="BQ9" s="409">
        <v>2.5060058499000002</v>
      </c>
      <c r="BR9" s="409">
        <v>2.4993510389</v>
      </c>
      <c r="BS9" s="409">
        <v>2.4929999788999999</v>
      </c>
      <c r="BT9" s="409">
        <v>2.4805647635999999</v>
      </c>
      <c r="BU9" s="409">
        <v>2.4740428780000001</v>
      </c>
      <c r="BV9" s="409">
        <v>2.4674961835000002</v>
      </c>
    </row>
    <row r="10" spans="1:74" ht="11.1" customHeight="1" x14ac:dyDescent="0.2">
      <c r="A10" s="162" t="s">
        <v>317</v>
      </c>
      <c r="B10" s="173" t="s">
        <v>1131</v>
      </c>
      <c r="C10" s="252">
        <v>3.4096322276</v>
      </c>
      <c r="D10" s="252">
        <v>3.4284020162000002</v>
      </c>
      <c r="E10" s="252">
        <v>3.3138000675999999</v>
      </c>
      <c r="F10" s="252">
        <v>3.3255539230000002</v>
      </c>
      <c r="G10" s="252">
        <v>3.1923659178000001</v>
      </c>
      <c r="H10" s="252">
        <v>3.0761940631</v>
      </c>
      <c r="I10" s="252">
        <v>3.0781426959</v>
      </c>
      <c r="J10" s="252">
        <v>2.8654435207</v>
      </c>
      <c r="K10" s="252">
        <v>2.3181447876000001</v>
      </c>
      <c r="L10" s="252">
        <v>2.7503770397</v>
      </c>
      <c r="M10" s="252">
        <v>2.9276371781999999</v>
      </c>
      <c r="N10" s="252">
        <v>3.0848216822999999</v>
      </c>
      <c r="O10" s="252">
        <v>2.9374050973000001</v>
      </c>
      <c r="P10" s="252">
        <v>2.9070332892000001</v>
      </c>
      <c r="Q10" s="252">
        <v>2.8836349999999999</v>
      </c>
      <c r="R10" s="252">
        <v>2.959438</v>
      </c>
      <c r="S10" s="252">
        <v>3.0128970000000002</v>
      </c>
      <c r="T10" s="252">
        <v>2.709266</v>
      </c>
      <c r="U10" s="252">
        <v>2.9976167715000002</v>
      </c>
      <c r="V10" s="252">
        <v>2.6712877750000001</v>
      </c>
      <c r="W10" s="252">
        <v>2.4932839709999999</v>
      </c>
      <c r="X10" s="252">
        <v>2.735967</v>
      </c>
      <c r="Y10" s="252">
        <v>2.9395389999999999</v>
      </c>
      <c r="Z10" s="252">
        <v>3.0950950000000002</v>
      </c>
      <c r="AA10" s="252">
        <v>3.0130349999999999</v>
      </c>
      <c r="AB10" s="252">
        <v>3.120136</v>
      </c>
      <c r="AC10" s="252">
        <v>3.091459</v>
      </c>
      <c r="AD10" s="252">
        <v>2.998049</v>
      </c>
      <c r="AE10" s="252">
        <v>2.7490760000000001</v>
      </c>
      <c r="AF10" s="252">
        <v>2.6911610000000001</v>
      </c>
      <c r="AG10" s="252">
        <v>2.8379089999999998</v>
      </c>
      <c r="AH10" s="252">
        <v>2.5252780000000001</v>
      </c>
      <c r="AI10" s="252">
        <v>2.7500230000000001</v>
      </c>
      <c r="AJ10" s="252">
        <v>2.9618500000000001</v>
      </c>
      <c r="AK10" s="252">
        <v>3.0032640000000002</v>
      </c>
      <c r="AL10" s="252">
        <v>3.082106</v>
      </c>
      <c r="AM10" s="252">
        <v>3.0193099999999999</v>
      </c>
      <c r="AN10" s="252">
        <v>2.9541300000000001</v>
      </c>
      <c r="AO10" s="252">
        <v>3.0212919999999999</v>
      </c>
      <c r="AP10" s="252">
        <v>3.0931829999999998</v>
      </c>
      <c r="AQ10" s="252">
        <v>3.1552180000000001</v>
      </c>
      <c r="AR10" s="252">
        <v>3.042643</v>
      </c>
      <c r="AS10" s="252">
        <v>3.0236510000000001</v>
      </c>
      <c r="AT10" s="252">
        <v>2.9187249999999998</v>
      </c>
      <c r="AU10" s="252">
        <v>2.922479</v>
      </c>
      <c r="AV10" s="252">
        <v>3.1418680000000001</v>
      </c>
      <c r="AW10" s="252">
        <v>3.1815558215999999</v>
      </c>
      <c r="AX10" s="252">
        <v>3.1998652216000001</v>
      </c>
      <c r="AY10" s="252">
        <v>3.1659329059000001</v>
      </c>
      <c r="AZ10" s="252">
        <v>3.1259387738000002</v>
      </c>
      <c r="BA10" s="409">
        <v>3.0916368213999998</v>
      </c>
      <c r="BB10" s="409">
        <v>3.0537802753999999</v>
      </c>
      <c r="BC10" s="409">
        <v>2.9990361061000002</v>
      </c>
      <c r="BD10" s="409">
        <v>2.9510263324000001</v>
      </c>
      <c r="BE10" s="409">
        <v>2.9079987090000001</v>
      </c>
      <c r="BF10" s="409">
        <v>2.7453732547</v>
      </c>
      <c r="BG10" s="409">
        <v>2.8255672868000001</v>
      </c>
      <c r="BH10" s="409">
        <v>2.8011272060999999</v>
      </c>
      <c r="BI10" s="409">
        <v>2.7841027503000002</v>
      </c>
      <c r="BJ10" s="409">
        <v>2.7639958844999999</v>
      </c>
      <c r="BK10" s="409">
        <v>2.9729795148</v>
      </c>
      <c r="BL10" s="409">
        <v>2.9030513673999998</v>
      </c>
      <c r="BM10" s="409">
        <v>2.8659150330999998</v>
      </c>
      <c r="BN10" s="409">
        <v>2.8271098777999999</v>
      </c>
      <c r="BO10" s="409">
        <v>2.7763746273000001</v>
      </c>
      <c r="BP10" s="409">
        <v>2.7170859902000002</v>
      </c>
      <c r="BQ10" s="409">
        <v>2.6937740408000002</v>
      </c>
      <c r="BR10" s="409">
        <v>2.6529265274</v>
      </c>
      <c r="BS10" s="409">
        <v>2.6753260785999999</v>
      </c>
      <c r="BT10" s="409">
        <v>2.5560254885</v>
      </c>
      <c r="BU10" s="409">
        <v>2.5529594064999999</v>
      </c>
      <c r="BV10" s="409">
        <v>2.4862467161000001</v>
      </c>
    </row>
    <row r="11" spans="1:74" ht="11.1" customHeight="1" x14ac:dyDescent="0.2">
      <c r="A11" s="162" t="s">
        <v>318</v>
      </c>
      <c r="B11" s="173" t="s">
        <v>292</v>
      </c>
      <c r="C11" s="252">
        <v>1.5718880794000001</v>
      </c>
      <c r="D11" s="252">
        <v>1.5881412573</v>
      </c>
      <c r="E11" s="252">
        <v>1.5787606109000001</v>
      </c>
      <c r="F11" s="252">
        <v>1.6202843334000001</v>
      </c>
      <c r="G11" s="252">
        <v>1.569998615</v>
      </c>
      <c r="H11" s="252">
        <v>1.5632585467</v>
      </c>
      <c r="I11" s="252">
        <v>1.5997561757000001</v>
      </c>
      <c r="J11" s="252">
        <v>1.6020439742999999</v>
      </c>
      <c r="K11" s="252">
        <v>1.5816398016</v>
      </c>
      <c r="L11" s="252">
        <v>1.5561835663000001</v>
      </c>
      <c r="M11" s="252">
        <v>1.525358663</v>
      </c>
      <c r="N11" s="252">
        <v>1.5221099293</v>
      </c>
      <c r="O11" s="252">
        <v>1.464124</v>
      </c>
      <c r="P11" s="252">
        <v>1.4923820000000001</v>
      </c>
      <c r="Q11" s="252">
        <v>1.4937370000000001</v>
      </c>
      <c r="R11" s="252">
        <v>1.529766</v>
      </c>
      <c r="S11" s="252">
        <v>1.5132509999999999</v>
      </c>
      <c r="T11" s="252">
        <v>1.563458</v>
      </c>
      <c r="U11" s="252">
        <v>1.5777410000000001</v>
      </c>
      <c r="V11" s="252">
        <v>1.5682100000000001</v>
      </c>
      <c r="W11" s="252">
        <v>1.544443</v>
      </c>
      <c r="X11" s="252">
        <v>1.4750719999999999</v>
      </c>
      <c r="Y11" s="252">
        <v>1.5100290000000001</v>
      </c>
      <c r="Z11" s="252">
        <v>1.524141</v>
      </c>
      <c r="AA11" s="252">
        <v>1.532273</v>
      </c>
      <c r="AB11" s="252">
        <v>1.5648439999999999</v>
      </c>
      <c r="AC11" s="252">
        <v>1.56152</v>
      </c>
      <c r="AD11" s="252">
        <v>1.554109</v>
      </c>
      <c r="AE11" s="252">
        <v>1.567744</v>
      </c>
      <c r="AF11" s="252">
        <v>1.5884199999999999</v>
      </c>
      <c r="AG11" s="252">
        <v>1.5840050000000001</v>
      </c>
      <c r="AH11" s="252">
        <v>1.581788</v>
      </c>
      <c r="AI11" s="252">
        <v>1.572891</v>
      </c>
      <c r="AJ11" s="252">
        <v>1.576406</v>
      </c>
      <c r="AK11" s="252">
        <v>1.5559449999999999</v>
      </c>
      <c r="AL11" s="252">
        <v>1.5494079999999999</v>
      </c>
      <c r="AM11" s="252">
        <v>1.508302</v>
      </c>
      <c r="AN11" s="252">
        <v>1.472837</v>
      </c>
      <c r="AO11" s="252">
        <v>1.418671</v>
      </c>
      <c r="AP11" s="252">
        <v>1.4950380000000001</v>
      </c>
      <c r="AQ11" s="252">
        <v>1.429389</v>
      </c>
      <c r="AR11" s="252">
        <v>1.5268949999999999</v>
      </c>
      <c r="AS11" s="252">
        <v>1.547404</v>
      </c>
      <c r="AT11" s="252">
        <v>1.5465070000000001</v>
      </c>
      <c r="AU11" s="252">
        <v>1.517782</v>
      </c>
      <c r="AV11" s="252">
        <v>1.5126059999999999</v>
      </c>
      <c r="AW11" s="252">
        <v>1.5325804151</v>
      </c>
      <c r="AX11" s="252">
        <v>1.5350255811</v>
      </c>
      <c r="AY11" s="252">
        <v>1.5162118207999999</v>
      </c>
      <c r="AZ11" s="252">
        <v>1.5225915213000001</v>
      </c>
      <c r="BA11" s="409">
        <v>1.5190716382</v>
      </c>
      <c r="BB11" s="409">
        <v>1.5234665346</v>
      </c>
      <c r="BC11" s="409">
        <v>1.5118926117</v>
      </c>
      <c r="BD11" s="409">
        <v>1.5239318238999999</v>
      </c>
      <c r="BE11" s="409">
        <v>1.5332346167999999</v>
      </c>
      <c r="BF11" s="409">
        <v>1.5426289984999999</v>
      </c>
      <c r="BG11" s="409">
        <v>1.5478343868</v>
      </c>
      <c r="BH11" s="409">
        <v>1.5477921990000001</v>
      </c>
      <c r="BI11" s="409">
        <v>1.5483262487</v>
      </c>
      <c r="BJ11" s="409">
        <v>1.5529053208000001</v>
      </c>
      <c r="BK11" s="409">
        <v>1.5368045297999999</v>
      </c>
      <c r="BL11" s="409">
        <v>1.5506490437</v>
      </c>
      <c r="BM11" s="409">
        <v>1.5500232563</v>
      </c>
      <c r="BN11" s="409">
        <v>1.5571902556999999</v>
      </c>
      <c r="BO11" s="409">
        <v>1.5490422052999999</v>
      </c>
      <c r="BP11" s="409">
        <v>1.5615267822000001</v>
      </c>
      <c r="BQ11" s="409">
        <v>1.5671252903999999</v>
      </c>
      <c r="BR11" s="409">
        <v>1.5725142298999999</v>
      </c>
      <c r="BS11" s="409">
        <v>1.5729576877</v>
      </c>
      <c r="BT11" s="409">
        <v>1.5716684818</v>
      </c>
      <c r="BU11" s="409">
        <v>1.5709916192</v>
      </c>
      <c r="BV11" s="409">
        <v>1.5726849958</v>
      </c>
    </row>
    <row r="12" spans="1:74" ht="11.1" customHeight="1" x14ac:dyDescent="0.2">
      <c r="A12" s="162" t="s">
        <v>325</v>
      </c>
      <c r="B12" s="173" t="s">
        <v>293</v>
      </c>
      <c r="C12" s="252">
        <v>67.827870900999997</v>
      </c>
      <c r="D12" s="252">
        <v>67.881372201000005</v>
      </c>
      <c r="E12" s="252">
        <v>67.757491822000006</v>
      </c>
      <c r="F12" s="252">
        <v>68.014321202000005</v>
      </c>
      <c r="G12" s="252">
        <v>67.837787199000005</v>
      </c>
      <c r="H12" s="252">
        <v>67.964587154</v>
      </c>
      <c r="I12" s="252">
        <v>68.159710946000004</v>
      </c>
      <c r="J12" s="252">
        <v>68.544795276000002</v>
      </c>
      <c r="K12" s="252">
        <v>68.170672382999996</v>
      </c>
      <c r="L12" s="252">
        <v>67.946022021000005</v>
      </c>
      <c r="M12" s="252">
        <v>67.869369934999995</v>
      </c>
      <c r="N12" s="252">
        <v>67.349345705999994</v>
      </c>
      <c r="O12" s="252">
        <v>66.783085835999998</v>
      </c>
      <c r="P12" s="252">
        <v>66.565106016000001</v>
      </c>
      <c r="Q12" s="252">
        <v>66.571197726999998</v>
      </c>
      <c r="R12" s="252">
        <v>67.204542860999993</v>
      </c>
      <c r="S12" s="252">
        <v>67.761099677000004</v>
      </c>
      <c r="T12" s="252">
        <v>67.814252631000002</v>
      </c>
      <c r="U12" s="252">
        <v>67.888452174999998</v>
      </c>
      <c r="V12" s="252">
        <v>67.728845809000006</v>
      </c>
      <c r="W12" s="252">
        <v>67.093204036000003</v>
      </c>
      <c r="X12" s="252">
        <v>67.295550473000006</v>
      </c>
      <c r="Y12" s="252">
        <v>67.018398445000003</v>
      </c>
      <c r="Z12" s="252">
        <v>66.827625882000007</v>
      </c>
      <c r="AA12" s="252">
        <v>66.890434220000003</v>
      </c>
      <c r="AB12" s="252">
        <v>67.219373782999995</v>
      </c>
      <c r="AC12" s="252">
        <v>66.442279561000007</v>
      </c>
      <c r="AD12" s="252">
        <v>66.697489988000001</v>
      </c>
      <c r="AE12" s="252">
        <v>67.016875454000001</v>
      </c>
      <c r="AF12" s="252">
        <v>67.451601389000004</v>
      </c>
      <c r="AG12" s="252">
        <v>67.450094207999996</v>
      </c>
      <c r="AH12" s="252">
        <v>68.007887792000005</v>
      </c>
      <c r="AI12" s="252">
        <v>68.330306544999999</v>
      </c>
      <c r="AJ12" s="252">
        <v>68.679892795000001</v>
      </c>
      <c r="AK12" s="252">
        <v>68.065306175000003</v>
      </c>
      <c r="AL12" s="252">
        <v>68.241891085000006</v>
      </c>
      <c r="AM12" s="252">
        <v>67.81228763</v>
      </c>
      <c r="AN12" s="252">
        <v>67.636710300000004</v>
      </c>
      <c r="AO12" s="252">
        <v>68.396731699</v>
      </c>
      <c r="AP12" s="252">
        <v>68.738341989000006</v>
      </c>
      <c r="AQ12" s="252">
        <v>68.797969733000002</v>
      </c>
      <c r="AR12" s="252">
        <v>69.691727479999997</v>
      </c>
      <c r="AS12" s="252">
        <v>69.545652219999994</v>
      </c>
      <c r="AT12" s="252">
        <v>69.648525362000001</v>
      </c>
      <c r="AU12" s="252">
        <v>69.552419090000001</v>
      </c>
      <c r="AV12" s="252">
        <v>69.504596183000004</v>
      </c>
      <c r="AW12" s="252">
        <v>69.637590629000002</v>
      </c>
      <c r="AX12" s="252">
        <v>69.27035309</v>
      </c>
      <c r="AY12" s="252">
        <v>69.061651991000005</v>
      </c>
      <c r="AZ12" s="252">
        <v>68.755321570000007</v>
      </c>
      <c r="BA12" s="409">
        <v>69.196889185000003</v>
      </c>
      <c r="BB12" s="409">
        <v>69.764941632000003</v>
      </c>
      <c r="BC12" s="409">
        <v>70.314319737999995</v>
      </c>
      <c r="BD12" s="409">
        <v>70.739013776999997</v>
      </c>
      <c r="BE12" s="409">
        <v>70.699881884999996</v>
      </c>
      <c r="BF12" s="409">
        <v>71.151329552999997</v>
      </c>
      <c r="BG12" s="409">
        <v>70.897300161999993</v>
      </c>
      <c r="BH12" s="409">
        <v>71.003292853999994</v>
      </c>
      <c r="BI12" s="409">
        <v>70.666251977000002</v>
      </c>
      <c r="BJ12" s="409">
        <v>70.591661021999997</v>
      </c>
      <c r="BK12" s="409">
        <v>70.106936216999998</v>
      </c>
      <c r="BL12" s="409">
        <v>70.112806183000004</v>
      </c>
      <c r="BM12" s="409">
        <v>70.095321584000004</v>
      </c>
      <c r="BN12" s="409">
        <v>70.416723035999993</v>
      </c>
      <c r="BO12" s="409">
        <v>70.722507401000001</v>
      </c>
      <c r="BP12" s="409">
        <v>71.180068082999995</v>
      </c>
      <c r="BQ12" s="409">
        <v>71.037918257000001</v>
      </c>
      <c r="BR12" s="409">
        <v>71.443032729999999</v>
      </c>
      <c r="BS12" s="409">
        <v>71.176726446999993</v>
      </c>
      <c r="BT12" s="409">
        <v>71.319094102999998</v>
      </c>
      <c r="BU12" s="409">
        <v>70.894896517999996</v>
      </c>
      <c r="BV12" s="409">
        <v>70.795175470999993</v>
      </c>
    </row>
    <row r="13" spans="1:74" ht="11.1" customHeight="1" x14ac:dyDescent="0.2">
      <c r="A13" s="162" t="s">
        <v>320</v>
      </c>
      <c r="B13" s="173" t="s">
        <v>1132</v>
      </c>
      <c r="C13" s="252">
        <v>38.271471290000001</v>
      </c>
      <c r="D13" s="252">
        <v>38.638798350000002</v>
      </c>
      <c r="E13" s="252">
        <v>38.658223728999999</v>
      </c>
      <c r="F13" s="252">
        <v>38.931748681000002</v>
      </c>
      <c r="G13" s="252">
        <v>38.508749921000003</v>
      </c>
      <c r="H13" s="252">
        <v>38.597501104999999</v>
      </c>
      <c r="I13" s="252">
        <v>38.520836404999997</v>
      </c>
      <c r="J13" s="252">
        <v>38.775052019999997</v>
      </c>
      <c r="K13" s="252">
        <v>38.441691787000003</v>
      </c>
      <c r="L13" s="252">
        <v>37.942666256999999</v>
      </c>
      <c r="M13" s="252">
        <v>37.872907132000002</v>
      </c>
      <c r="N13" s="252">
        <v>37.596054234999997</v>
      </c>
      <c r="O13" s="252">
        <v>37.343171419999997</v>
      </c>
      <c r="P13" s="252">
        <v>37.220502302</v>
      </c>
      <c r="Q13" s="252">
        <v>37.394361298</v>
      </c>
      <c r="R13" s="252">
        <v>37.821857893999997</v>
      </c>
      <c r="S13" s="252">
        <v>37.907638734000003</v>
      </c>
      <c r="T13" s="252">
        <v>37.654171650000002</v>
      </c>
      <c r="U13" s="252">
        <v>37.808418635000002</v>
      </c>
      <c r="V13" s="252">
        <v>37.699772422000002</v>
      </c>
      <c r="W13" s="252">
        <v>36.958250036000003</v>
      </c>
      <c r="X13" s="252">
        <v>37.010999425000001</v>
      </c>
      <c r="Y13" s="252">
        <v>36.510131000000001</v>
      </c>
      <c r="Z13" s="252">
        <v>36.678331</v>
      </c>
      <c r="AA13" s="252">
        <v>37.232830999999997</v>
      </c>
      <c r="AB13" s="252">
        <v>37.389530999999998</v>
      </c>
      <c r="AC13" s="252">
        <v>36.878331000000003</v>
      </c>
      <c r="AD13" s="252">
        <v>36.910930999999998</v>
      </c>
      <c r="AE13" s="252">
        <v>36.799030999999999</v>
      </c>
      <c r="AF13" s="252">
        <v>36.811031</v>
      </c>
      <c r="AG13" s="252">
        <v>37.140031</v>
      </c>
      <c r="AH13" s="252">
        <v>37.354030999999999</v>
      </c>
      <c r="AI13" s="252">
        <v>37.760630999999997</v>
      </c>
      <c r="AJ13" s="252">
        <v>37.817931000000002</v>
      </c>
      <c r="AK13" s="252">
        <v>37.332531000000003</v>
      </c>
      <c r="AL13" s="252">
        <v>37.487831</v>
      </c>
      <c r="AM13" s="252">
        <v>37.216631</v>
      </c>
      <c r="AN13" s="252">
        <v>37.203031000000003</v>
      </c>
      <c r="AO13" s="252">
        <v>37.943731</v>
      </c>
      <c r="AP13" s="252">
        <v>38.153830999999997</v>
      </c>
      <c r="AQ13" s="252">
        <v>38.006131000000003</v>
      </c>
      <c r="AR13" s="252">
        <v>38.499930999999997</v>
      </c>
      <c r="AS13" s="252">
        <v>38.675730999999999</v>
      </c>
      <c r="AT13" s="252">
        <v>38.586030999999998</v>
      </c>
      <c r="AU13" s="252">
        <v>38.565930999999999</v>
      </c>
      <c r="AV13" s="252">
        <v>38.466360999999999</v>
      </c>
      <c r="AW13" s="252">
        <v>38.504511667999999</v>
      </c>
      <c r="AX13" s="252">
        <v>38.318086127999997</v>
      </c>
      <c r="AY13" s="252">
        <v>38.420306083</v>
      </c>
      <c r="AZ13" s="252">
        <v>38.165292958999999</v>
      </c>
      <c r="BA13" s="409">
        <v>38.672075112000002</v>
      </c>
      <c r="BB13" s="409">
        <v>38.989367551999997</v>
      </c>
      <c r="BC13" s="409">
        <v>39.301515508000001</v>
      </c>
      <c r="BD13" s="409">
        <v>39.432181262</v>
      </c>
      <c r="BE13" s="409">
        <v>39.556525983999997</v>
      </c>
      <c r="BF13" s="409">
        <v>39.743024101000003</v>
      </c>
      <c r="BG13" s="409">
        <v>39.667417446000002</v>
      </c>
      <c r="BH13" s="409">
        <v>39.628071366</v>
      </c>
      <c r="BI13" s="409">
        <v>39.679702644999999</v>
      </c>
      <c r="BJ13" s="409">
        <v>39.738534188000003</v>
      </c>
      <c r="BK13" s="409">
        <v>39.702175218999997</v>
      </c>
      <c r="BL13" s="409">
        <v>39.749951889999998</v>
      </c>
      <c r="BM13" s="409">
        <v>39.806581420000001</v>
      </c>
      <c r="BN13" s="409">
        <v>39.858809260999998</v>
      </c>
      <c r="BO13" s="409">
        <v>39.910893739000002</v>
      </c>
      <c r="BP13" s="409">
        <v>40.083532527999999</v>
      </c>
      <c r="BQ13" s="409">
        <v>40.087824705999999</v>
      </c>
      <c r="BR13" s="409">
        <v>40.208287126000002</v>
      </c>
      <c r="BS13" s="409">
        <v>40.182692519</v>
      </c>
      <c r="BT13" s="409">
        <v>40.149291667</v>
      </c>
      <c r="BU13" s="409">
        <v>40.212870862000003</v>
      </c>
      <c r="BV13" s="409">
        <v>40.273649947000003</v>
      </c>
    </row>
    <row r="14" spans="1:74" ht="11.1" customHeight="1" x14ac:dyDescent="0.2">
      <c r="A14" s="162" t="s">
        <v>321</v>
      </c>
      <c r="B14" s="173" t="s">
        <v>299</v>
      </c>
      <c r="C14" s="252">
        <v>31.802172290000001</v>
      </c>
      <c r="D14" s="252">
        <v>32.150775350000004</v>
      </c>
      <c r="E14" s="252">
        <v>32.177909729</v>
      </c>
      <c r="F14" s="252">
        <v>32.401806680999997</v>
      </c>
      <c r="G14" s="252">
        <v>31.979465920999999</v>
      </c>
      <c r="H14" s="252">
        <v>32.077386105000002</v>
      </c>
      <c r="I14" s="252">
        <v>31.968405404999999</v>
      </c>
      <c r="J14" s="252">
        <v>32.224679020000004</v>
      </c>
      <c r="K14" s="252">
        <v>31.881902787000001</v>
      </c>
      <c r="L14" s="252">
        <v>31.500877256999999</v>
      </c>
      <c r="M14" s="252">
        <v>31.304757131999999</v>
      </c>
      <c r="N14" s="252">
        <v>31.005826235000001</v>
      </c>
      <c r="O14" s="252">
        <v>30.86504042</v>
      </c>
      <c r="P14" s="252">
        <v>30.699371301999999</v>
      </c>
      <c r="Q14" s="252">
        <v>30.848230298000001</v>
      </c>
      <c r="R14" s="252">
        <v>31.306726894000001</v>
      </c>
      <c r="S14" s="252">
        <v>31.441507734000002</v>
      </c>
      <c r="T14" s="252">
        <v>31.199040650000001</v>
      </c>
      <c r="U14" s="252">
        <v>31.315287635000001</v>
      </c>
      <c r="V14" s="252">
        <v>31.231641421999999</v>
      </c>
      <c r="W14" s="252">
        <v>30.535119036000001</v>
      </c>
      <c r="X14" s="252">
        <v>30.519868424999999</v>
      </c>
      <c r="Y14" s="252">
        <v>30.009</v>
      </c>
      <c r="Z14" s="252">
        <v>30.188199999999998</v>
      </c>
      <c r="AA14" s="252">
        <v>30.796099999999999</v>
      </c>
      <c r="AB14" s="252">
        <v>30.936800000000002</v>
      </c>
      <c r="AC14" s="252">
        <v>30.400600000000001</v>
      </c>
      <c r="AD14" s="252">
        <v>30.4602</v>
      </c>
      <c r="AE14" s="252">
        <v>30.336300000000001</v>
      </c>
      <c r="AF14" s="252">
        <v>30.409300000000002</v>
      </c>
      <c r="AG14" s="252">
        <v>30.737300000000001</v>
      </c>
      <c r="AH14" s="252">
        <v>30.903300000000002</v>
      </c>
      <c r="AI14" s="252">
        <v>31.259899999999998</v>
      </c>
      <c r="AJ14" s="252">
        <v>31.269200000000001</v>
      </c>
      <c r="AK14" s="252">
        <v>30.811800000000002</v>
      </c>
      <c r="AL14" s="252">
        <v>30.9681</v>
      </c>
      <c r="AM14" s="252">
        <v>30.6767</v>
      </c>
      <c r="AN14" s="252">
        <v>30.658100000000001</v>
      </c>
      <c r="AO14" s="252">
        <v>31.387799999999999</v>
      </c>
      <c r="AP14" s="252">
        <v>31.587900000000001</v>
      </c>
      <c r="AQ14" s="252">
        <v>31.434200000000001</v>
      </c>
      <c r="AR14" s="252">
        <v>31.925000000000001</v>
      </c>
      <c r="AS14" s="252">
        <v>32.094799999999999</v>
      </c>
      <c r="AT14" s="252">
        <v>32.003100000000003</v>
      </c>
      <c r="AU14" s="252">
        <v>31.98</v>
      </c>
      <c r="AV14" s="252">
        <v>31.87893</v>
      </c>
      <c r="AW14" s="252">
        <v>31.872859999999999</v>
      </c>
      <c r="AX14" s="252">
        <v>31.65409</v>
      </c>
      <c r="AY14" s="252">
        <v>31.649152999999998</v>
      </c>
      <c r="AZ14" s="252">
        <v>31.369206999999999</v>
      </c>
      <c r="BA14" s="409">
        <v>31.851603999999998</v>
      </c>
      <c r="BB14" s="409">
        <v>32.139355000000002</v>
      </c>
      <c r="BC14" s="409">
        <v>32.427307999999996</v>
      </c>
      <c r="BD14" s="409">
        <v>32.532786000000002</v>
      </c>
      <c r="BE14" s="409">
        <v>32.632254000000003</v>
      </c>
      <c r="BF14" s="409">
        <v>32.794246999999999</v>
      </c>
      <c r="BG14" s="409">
        <v>32.703865999999998</v>
      </c>
      <c r="BH14" s="409">
        <v>32.650556000000002</v>
      </c>
      <c r="BI14" s="409">
        <v>32.682245999999999</v>
      </c>
      <c r="BJ14" s="409">
        <v>32.711208999999997</v>
      </c>
      <c r="BK14" s="409">
        <v>32.585668769999998</v>
      </c>
      <c r="BL14" s="409">
        <v>32.61767631</v>
      </c>
      <c r="BM14" s="409">
        <v>32.659070280000002</v>
      </c>
      <c r="BN14" s="409">
        <v>32.695771790000002</v>
      </c>
      <c r="BO14" s="409">
        <v>32.732677320000001</v>
      </c>
      <c r="BP14" s="409">
        <v>32.879133099999997</v>
      </c>
      <c r="BQ14" s="409">
        <v>32.857568780000001</v>
      </c>
      <c r="BR14" s="409">
        <v>32.952554710000001</v>
      </c>
      <c r="BS14" s="409">
        <v>32.899192900000003</v>
      </c>
      <c r="BT14" s="409">
        <v>32.850872799999998</v>
      </c>
      <c r="BU14" s="409">
        <v>32.898552700000003</v>
      </c>
      <c r="BV14" s="409">
        <v>32.943478329999998</v>
      </c>
    </row>
    <row r="15" spans="1:74" ht="11.1" customHeight="1" x14ac:dyDescent="0.2">
      <c r="A15" s="162" t="s">
        <v>530</v>
      </c>
      <c r="B15" s="173" t="s">
        <v>1273</v>
      </c>
      <c r="C15" s="252">
        <v>6.4692990000000004</v>
      </c>
      <c r="D15" s="252">
        <v>6.4880230000000001</v>
      </c>
      <c r="E15" s="252">
        <v>6.4803139999999999</v>
      </c>
      <c r="F15" s="252">
        <v>6.5299420000000001</v>
      </c>
      <c r="G15" s="252">
        <v>6.5292839999999996</v>
      </c>
      <c r="H15" s="252">
        <v>6.5201149999999997</v>
      </c>
      <c r="I15" s="252">
        <v>6.5524310000000003</v>
      </c>
      <c r="J15" s="252">
        <v>6.5503729999999996</v>
      </c>
      <c r="K15" s="252">
        <v>6.5597890000000003</v>
      </c>
      <c r="L15" s="252">
        <v>6.441789</v>
      </c>
      <c r="M15" s="252">
        <v>6.5681500000000002</v>
      </c>
      <c r="N15" s="252">
        <v>6.5902279999999998</v>
      </c>
      <c r="O15" s="252">
        <v>6.4781310000000003</v>
      </c>
      <c r="P15" s="252">
        <v>6.5211309999999996</v>
      </c>
      <c r="Q15" s="252">
        <v>6.5461309999999999</v>
      </c>
      <c r="R15" s="252">
        <v>6.5151310000000002</v>
      </c>
      <c r="S15" s="252">
        <v>6.4661309999999999</v>
      </c>
      <c r="T15" s="252">
        <v>6.4551309999999997</v>
      </c>
      <c r="U15" s="252">
        <v>6.493131</v>
      </c>
      <c r="V15" s="252">
        <v>6.4681309999999996</v>
      </c>
      <c r="W15" s="252">
        <v>6.4231309999999997</v>
      </c>
      <c r="X15" s="252">
        <v>6.4911310000000002</v>
      </c>
      <c r="Y15" s="252">
        <v>6.501131</v>
      </c>
      <c r="Z15" s="252">
        <v>6.4901309999999999</v>
      </c>
      <c r="AA15" s="252">
        <v>6.436731</v>
      </c>
      <c r="AB15" s="252">
        <v>6.452731</v>
      </c>
      <c r="AC15" s="252">
        <v>6.4777310000000003</v>
      </c>
      <c r="AD15" s="252">
        <v>6.4507310000000002</v>
      </c>
      <c r="AE15" s="252">
        <v>6.4627309999999998</v>
      </c>
      <c r="AF15" s="252">
        <v>6.4017309999999998</v>
      </c>
      <c r="AG15" s="252">
        <v>6.4027310000000002</v>
      </c>
      <c r="AH15" s="252">
        <v>6.4507310000000002</v>
      </c>
      <c r="AI15" s="252">
        <v>6.500731</v>
      </c>
      <c r="AJ15" s="252">
        <v>6.5487310000000001</v>
      </c>
      <c r="AK15" s="252">
        <v>6.5207309999999996</v>
      </c>
      <c r="AL15" s="252">
        <v>6.5197310000000002</v>
      </c>
      <c r="AM15" s="252">
        <v>6.5399310000000002</v>
      </c>
      <c r="AN15" s="252">
        <v>6.5449310000000001</v>
      </c>
      <c r="AO15" s="252">
        <v>6.5559310000000002</v>
      </c>
      <c r="AP15" s="252">
        <v>6.565931</v>
      </c>
      <c r="AQ15" s="252">
        <v>6.5719310000000002</v>
      </c>
      <c r="AR15" s="252">
        <v>6.5749310000000003</v>
      </c>
      <c r="AS15" s="252">
        <v>6.5809309999999996</v>
      </c>
      <c r="AT15" s="252">
        <v>6.5829310000000003</v>
      </c>
      <c r="AU15" s="252">
        <v>6.5859310000000004</v>
      </c>
      <c r="AV15" s="252">
        <v>6.5874309999999996</v>
      </c>
      <c r="AW15" s="252">
        <v>6.6316516684</v>
      </c>
      <c r="AX15" s="252">
        <v>6.6639961284</v>
      </c>
      <c r="AY15" s="252">
        <v>6.7711530825999997</v>
      </c>
      <c r="AZ15" s="252">
        <v>6.7960859594</v>
      </c>
      <c r="BA15" s="409">
        <v>6.8204711114999999</v>
      </c>
      <c r="BB15" s="409">
        <v>6.8500125524</v>
      </c>
      <c r="BC15" s="409">
        <v>6.8742075083999996</v>
      </c>
      <c r="BD15" s="409">
        <v>6.8993952622999997</v>
      </c>
      <c r="BE15" s="409">
        <v>6.9242719839999998</v>
      </c>
      <c r="BF15" s="409">
        <v>6.9487771013000001</v>
      </c>
      <c r="BG15" s="409">
        <v>6.9635514460000003</v>
      </c>
      <c r="BH15" s="409">
        <v>6.9775153658000004</v>
      </c>
      <c r="BI15" s="409">
        <v>6.9974566447999997</v>
      </c>
      <c r="BJ15" s="409">
        <v>7.0273251883999999</v>
      </c>
      <c r="BK15" s="409">
        <v>7.1165064488000001</v>
      </c>
      <c r="BL15" s="409">
        <v>7.1322755798999999</v>
      </c>
      <c r="BM15" s="409">
        <v>7.1475111402999998</v>
      </c>
      <c r="BN15" s="409">
        <v>7.1630374707</v>
      </c>
      <c r="BO15" s="409">
        <v>7.1782164193</v>
      </c>
      <c r="BP15" s="409">
        <v>7.2043994278000003</v>
      </c>
      <c r="BQ15" s="409">
        <v>7.2302559261999999</v>
      </c>
      <c r="BR15" s="409">
        <v>7.2557324159999999</v>
      </c>
      <c r="BS15" s="409">
        <v>7.2834996190999997</v>
      </c>
      <c r="BT15" s="409">
        <v>7.2984188667999996</v>
      </c>
      <c r="BU15" s="409">
        <v>7.3143181624000002</v>
      </c>
      <c r="BV15" s="409">
        <v>7.3301716171000004</v>
      </c>
    </row>
    <row r="16" spans="1:74" ht="11.1" customHeight="1" x14ac:dyDescent="0.2">
      <c r="A16" s="162" t="s">
        <v>322</v>
      </c>
      <c r="B16" s="173" t="s">
        <v>294</v>
      </c>
      <c r="C16" s="252">
        <v>13.610391999999999</v>
      </c>
      <c r="D16" s="252">
        <v>13.609807</v>
      </c>
      <c r="E16" s="252">
        <v>13.613471000000001</v>
      </c>
      <c r="F16" s="252">
        <v>13.539707</v>
      </c>
      <c r="G16" s="252">
        <v>13.551253000000001</v>
      </c>
      <c r="H16" s="252">
        <v>13.549371000000001</v>
      </c>
      <c r="I16" s="252">
        <v>13.571679</v>
      </c>
      <c r="J16" s="252">
        <v>13.545178999999999</v>
      </c>
      <c r="K16" s="252">
        <v>13.528775</v>
      </c>
      <c r="L16" s="252">
        <v>13.590384999999999</v>
      </c>
      <c r="M16" s="252">
        <v>13.728992</v>
      </c>
      <c r="N16" s="252">
        <v>13.72471</v>
      </c>
      <c r="O16" s="252">
        <v>13.738611336</v>
      </c>
      <c r="P16" s="252">
        <v>13.749654336000001</v>
      </c>
      <c r="Q16" s="252">
        <v>13.732013336</v>
      </c>
      <c r="R16" s="252">
        <v>13.715296336</v>
      </c>
      <c r="S16" s="252">
        <v>13.620323336</v>
      </c>
      <c r="T16" s="252">
        <v>13.686146336</v>
      </c>
      <c r="U16" s="252">
        <v>13.799841336</v>
      </c>
      <c r="V16" s="252">
        <v>13.599980336</v>
      </c>
      <c r="W16" s="252">
        <v>13.757456336000001</v>
      </c>
      <c r="X16" s="252">
        <v>13.870577336</v>
      </c>
      <c r="Y16" s="252">
        <v>13.975893336</v>
      </c>
      <c r="Z16" s="252">
        <v>13.983123336</v>
      </c>
      <c r="AA16" s="252">
        <v>13.921486</v>
      </c>
      <c r="AB16" s="252">
        <v>13.942577999999999</v>
      </c>
      <c r="AC16" s="252">
        <v>13.814513</v>
      </c>
      <c r="AD16" s="252">
        <v>13.838903</v>
      </c>
      <c r="AE16" s="252">
        <v>13.799977</v>
      </c>
      <c r="AF16" s="252">
        <v>13.850308999999999</v>
      </c>
      <c r="AG16" s="252">
        <v>13.827581</v>
      </c>
      <c r="AH16" s="252">
        <v>13.91714</v>
      </c>
      <c r="AI16" s="252">
        <v>13.795870000000001</v>
      </c>
      <c r="AJ16" s="252">
        <v>13.869339999999999</v>
      </c>
      <c r="AK16" s="252">
        <v>13.964658999999999</v>
      </c>
      <c r="AL16" s="252">
        <v>14.126135</v>
      </c>
      <c r="AM16" s="252">
        <v>14.164548</v>
      </c>
      <c r="AN16" s="252">
        <v>14.065426</v>
      </c>
      <c r="AO16" s="252">
        <v>14.044539</v>
      </c>
      <c r="AP16" s="252">
        <v>14.001346</v>
      </c>
      <c r="AQ16" s="252">
        <v>14.019092000000001</v>
      </c>
      <c r="AR16" s="252">
        <v>14.023679</v>
      </c>
      <c r="AS16" s="252">
        <v>14.009620999999999</v>
      </c>
      <c r="AT16" s="252">
        <v>13.987114999999999</v>
      </c>
      <c r="AU16" s="252">
        <v>13.953056999999999</v>
      </c>
      <c r="AV16" s="252">
        <v>13.935349</v>
      </c>
      <c r="AW16" s="252">
        <v>14.245174458999999</v>
      </c>
      <c r="AX16" s="252">
        <v>14.219300859000001</v>
      </c>
      <c r="AY16" s="252">
        <v>14.276560772</v>
      </c>
      <c r="AZ16" s="252">
        <v>14.266676716999999</v>
      </c>
      <c r="BA16" s="409">
        <v>14.193035607000001</v>
      </c>
      <c r="BB16" s="409">
        <v>14.184316967000001</v>
      </c>
      <c r="BC16" s="409">
        <v>14.157886781</v>
      </c>
      <c r="BD16" s="409">
        <v>14.165263080000001</v>
      </c>
      <c r="BE16" s="409">
        <v>14.153341575000001</v>
      </c>
      <c r="BF16" s="409">
        <v>14.132463123000001</v>
      </c>
      <c r="BG16" s="409">
        <v>14.14768282</v>
      </c>
      <c r="BH16" s="409">
        <v>14.116060993</v>
      </c>
      <c r="BI16" s="409">
        <v>14.115924243</v>
      </c>
      <c r="BJ16" s="409">
        <v>14.106119536</v>
      </c>
      <c r="BK16" s="409">
        <v>14.139222996999999</v>
      </c>
      <c r="BL16" s="409">
        <v>14.129119784</v>
      </c>
      <c r="BM16" s="409">
        <v>14.065193546</v>
      </c>
      <c r="BN16" s="409">
        <v>14.053441095</v>
      </c>
      <c r="BO16" s="409">
        <v>14.03374655</v>
      </c>
      <c r="BP16" s="409">
        <v>14.022562356</v>
      </c>
      <c r="BQ16" s="409">
        <v>14.010196983</v>
      </c>
      <c r="BR16" s="409">
        <v>14.006429782</v>
      </c>
      <c r="BS16" s="409">
        <v>13.973510943999999</v>
      </c>
      <c r="BT16" s="409">
        <v>13.978354247</v>
      </c>
      <c r="BU16" s="409">
        <v>13.88677706</v>
      </c>
      <c r="BV16" s="409">
        <v>13.842662101</v>
      </c>
    </row>
    <row r="17" spans="1:74" ht="11.1" customHeight="1" x14ac:dyDescent="0.2">
      <c r="A17" s="162" t="s">
        <v>323</v>
      </c>
      <c r="B17" s="173" t="s">
        <v>295</v>
      </c>
      <c r="C17" s="252">
        <v>4.4021600000000003</v>
      </c>
      <c r="D17" s="252">
        <v>4.3655600000000003</v>
      </c>
      <c r="E17" s="252">
        <v>4.39506</v>
      </c>
      <c r="F17" s="252">
        <v>4.4400599999999999</v>
      </c>
      <c r="G17" s="252">
        <v>4.40116</v>
      </c>
      <c r="H17" s="252">
        <v>4.3432599999999999</v>
      </c>
      <c r="I17" s="252">
        <v>4.3479599999999996</v>
      </c>
      <c r="J17" s="252">
        <v>4.4506600000000001</v>
      </c>
      <c r="K17" s="252">
        <v>4.5495599999999996</v>
      </c>
      <c r="L17" s="252">
        <v>4.6260599999999998</v>
      </c>
      <c r="M17" s="252">
        <v>4.56806</v>
      </c>
      <c r="N17" s="252">
        <v>4.5570599999999999</v>
      </c>
      <c r="O17" s="252">
        <v>4.5651000000000002</v>
      </c>
      <c r="P17" s="252">
        <v>4.5189000000000004</v>
      </c>
      <c r="Q17" s="252">
        <v>4.5552000000000001</v>
      </c>
      <c r="R17" s="252">
        <v>4.5461</v>
      </c>
      <c r="S17" s="252">
        <v>4.57</v>
      </c>
      <c r="T17" s="252">
        <v>4.6516999999999999</v>
      </c>
      <c r="U17" s="252">
        <v>4.4371999999999998</v>
      </c>
      <c r="V17" s="252">
        <v>4.4790999999999999</v>
      </c>
      <c r="W17" s="252">
        <v>4.5328999999999997</v>
      </c>
      <c r="X17" s="252">
        <v>4.6192000000000002</v>
      </c>
      <c r="Y17" s="252">
        <v>4.6289999999999996</v>
      </c>
      <c r="Z17" s="252">
        <v>4.6250999999999998</v>
      </c>
      <c r="AA17" s="252">
        <v>4.5907</v>
      </c>
      <c r="AB17" s="252">
        <v>4.6239999999999997</v>
      </c>
      <c r="AC17" s="252">
        <v>4.5758999999999999</v>
      </c>
      <c r="AD17" s="252">
        <v>4.5510000000000002</v>
      </c>
      <c r="AE17" s="252">
        <v>4.5978000000000003</v>
      </c>
      <c r="AF17" s="252">
        <v>4.681</v>
      </c>
      <c r="AG17" s="252">
        <v>4.4996</v>
      </c>
      <c r="AH17" s="252">
        <v>4.5270999999999999</v>
      </c>
      <c r="AI17" s="252">
        <v>4.5843999999999996</v>
      </c>
      <c r="AJ17" s="252">
        <v>4.6326000000000001</v>
      </c>
      <c r="AK17" s="252">
        <v>4.6989999999999998</v>
      </c>
      <c r="AL17" s="252">
        <v>4.7237999999999998</v>
      </c>
      <c r="AM17" s="252">
        <v>4.6539999999999999</v>
      </c>
      <c r="AN17" s="252">
        <v>4.6399999999999997</v>
      </c>
      <c r="AO17" s="252">
        <v>4.6760000000000002</v>
      </c>
      <c r="AP17" s="252">
        <v>4.68</v>
      </c>
      <c r="AQ17" s="252">
        <v>4.6927000000000003</v>
      </c>
      <c r="AR17" s="252">
        <v>4.83</v>
      </c>
      <c r="AS17" s="252">
        <v>4.6849999999999996</v>
      </c>
      <c r="AT17" s="252">
        <v>4.7</v>
      </c>
      <c r="AU17" s="252">
        <v>4.7386999999999997</v>
      </c>
      <c r="AV17" s="252">
        <v>4.6811999999999996</v>
      </c>
      <c r="AW17" s="252">
        <v>4.7450220144999999</v>
      </c>
      <c r="AX17" s="252">
        <v>4.7232250778999996</v>
      </c>
      <c r="AY17" s="252">
        <v>4.6442660127000002</v>
      </c>
      <c r="AZ17" s="252">
        <v>4.6466165855000003</v>
      </c>
      <c r="BA17" s="409">
        <v>4.6517644108000002</v>
      </c>
      <c r="BB17" s="409">
        <v>4.6614990328000001</v>
      </c>
      <c r="BC17" s="409">
        <v>4.6767556810000004</v>
      </c>
      <c r="BD17" s="409">
        <v>4.7026858577999997</v>
      </c>
      <c r="BE17" s="409">
        <v>4.6631551523999999</v>
      </c>
      <c r="BF17" s="409">
        <v>4.6962947715999999</v>
      </c>
      <c r="BG17" s="409">
        <v>4.6959497349000001</v>
      </c>
      <c r="BH17" s="409">
        <v>4.6994956253</v>
      </c>
      <c r="BI17" s="409">
        <v>4.7081219613999998</v>
      </c>
      <c r="BJ17" s="409">
        <v>4.6603528566000003</v>
      </c>
      <c r="BK17" s="409">
        <v>4.6079291191999996</v>
      </c>
      <c r="BL17" s="409">
        <v>4.6096729440999997</v>
      </c>
      <c r="BM17" s="409">
        <v>4.6139600815000001</v>
      </c>
      <c r="BN17" s="409">
        <v>4.6238204788999999</v>
      </c>
      <c r="BO17" s="409">
        <v>4.639058533</v>
      </c>
      <c r="BP17" s="409">
        <v>4.6649892979000001</v>
      </c>
      <c r="BQ17" s="409">
        <v>4.6260168680999998</v>
      </c>
      <c r="BR17" s="409">
        <v>4.6588093234999999</v>
      </c>
      <c r="BS17" s="409">
        <v>4.6586892980999997</v>
      </c>
      <c r="BT17" s="409">
        <v>4.6620525948999996</v>
      </c>
      <c r="BU17" s="409">
        <v>4.6704771793999997</v>
      </c>
      <c r="BV17" s="409">
        <v>4.6233468925999999</v>
      </c>
    </row>
    <row r="18" spans="1:74" ht="11.1" customHeight="1" x14ac:dyDescent="0.2">
      <c r="A18" s="162" t="s">
        <v>324</v>
      </c>
      <c r="B18" s="173" t="s">
        <v>297</v>
      </c>
      <c r="C18" s="252">
        <v>11.54384761</v>
      </c>
      <c r="D18" s="252">
        <v>11.267206850999999</v>
      </c>
      <c r="E18" s="252">
        <v>11.090737093</v>
      </c>
      <c r="F18" s="252">
        <v>11.102805521000001</v>
      </c>
      <c r="G18" s="252">
        <v>11.376624278</v>
      </c>
      <c r="H18" s="252">
        <v>11.474455047999999</v>
      </c>
      <c r="I18" s="252">
        <v>11.719235542</v>
      </c>
      <c r="J18" s="252">
        <v>11.773904256</v>
      </c>
      <c r="K18" s="252">
        <v>11.650645596</v>
      </c>
      <c r="L18" s="252">
        <v>11.786910763</v>
      </c>
      <c r="M18" s="252">
        <v>11.699410803999999</v>
      </c>
      <c r="N18" s="252">
        <v>11.471521471000001</v>
      </c>
      <c r="O18" s="252">
        <v>11.136203079</v>
      </c>
      <c r="P18" s="252">
        <v>11.076049378</v>
      </c>
      <c r="Q18" s="252">
        <v>10.889623093000001</v>
      </c>
      <c r="R18" s="252">
        <v>11.12128863</v>
      </c>
      <c r="S18" s="252">
        <v>11.663137606999999</v>
      </c>
      <c r="T18" s="252">
        <v>11.822234644</v>
      </c>
      <c r="U18" s="252">
        <v>11.842992204</v>
      </c>
      <c r="V18" s="252">
        <v>11.949993051</v>
      </c>
      <c r="W18" s="252">
        <v>11.844597664</v>
      </c>
      <c r="X18" s="252">
        <v>11.794773712</v>
      </c>
      <c r="Y18" s="252">
        <v>11.903374109</v>
      </c>
      <c r="Z18" s="252">
        <v>11.541071546</v>
      </c>
      <c r="AA18" s="252">
        <v>11.145417220000001</v>
      </c>
      <c r="AB18" s="252">
        <v>11.263264783</v>
      </c>
      <c r="AC18" s="252">
        <v>11.173535561</v>
      </c>
      <c r="AD18" s="252">
        <v>11.396655987999999</v>
      </c>
      <c r="AE18" s="252">
        <v>11.820067454</v>
      </c>
      <c r="AF18" s="252">
        <v>12.109261389</v>
      </c>
      <c r="AG18" s="252">
        <v>11.982882207999999</v>
      </c>
      <c r="AH18" s="252">
        <v>12.209616792</v>
      </c>
      <c r="AI18" s="252">
        <v>12.189405545</v>
      </c>
      <c r="AJ18" s="252">
        <v>12.360021795</v>
      </c>
      <c r="AK18" s="252">
        <v>12.069116175</v>
      </c>
      <c r="AL18" s="252">
        <v>11.904125085</v>
      </c>
      <c r="AM18" s="252">
        <v>11.777108630000001</v>
      </c>
      <c r="AN18" s="252">
        <v>11.7282533</v>
      </c>
      <c r="AO18" s="252">
        <v>11.732461699</v>
      </c>
      <c r="AP18" s="252">
        <v>11.903164989</v>
      </c>
      <c r="AQ18" s="252">
        <v>12.080046733</v>
      </c>
      <c r="AR18" s="252">
        <v>12.338117479999999</v>
      </c>
      <c r="AS18" s="252">
        <v>12.17530022</v>
      </c>
      <c r="AT18" s="252">
        <v>12.375379362</v>
      </c>
      <c r="AU18" s="252">
        <v>12.294731090000001</v>
      </c>
      <c r="AV18" s="252">
        <v>12.421686183</v>
      </c>
      <c r="AW18" s="252">
        <v>12.142882487</v>
      </c>
      <c r="AX18" s="252">
        <v>12.009741024</v>
      </c>
      <c r="AY18" s="252">
        <v>11.720519124000001</v>
      </c>
      <c r="AZ18" s="252">
        <v>11.676735307</v>
      </c>
      <c r="BA18" s="409">
        <v>11.680014054999999</v>
      </c>
      <c r="BB18" s="409">
        <v>11.929758079999999</v>
      </c>
      <c r="BC18" s="409">
        <v>12.178161768000001</v>
      </c>
      <c r="BD18" s="409">
        <v>12.438883577</v>
      </c>
      <c r="BE18" s="409">
        <v>12.326859174000001</v>
      </c>
      <c r="BF18" s="409">
        <v>12.579547557</v>
      </c>
      <c r="BG18" s="409">
        <v>12.386250161</v>
      </c>
      <c r="BH18" s="409">
        <v>12.559664870000001</v>
      </c>
      <c r="BI18" s="409">
        <v>12.162503128000001</v>
      </c>
      <c r="BJ18" s="409">
        <v>12.086654441</v>
      </c>
      <c r="BK18" s="409">
        <v>11.657608882</v>
      </c>
      <c r="BL18" s="409">
        <v>11.624061564</v>
      </c>
      <c r="BM18" s="409">
        <v>11.609586537</v>
      </c>
      <c r="BN18" s="409">
        <v>11.880652201</v>
      </c>
      <c r="BO18" s="409">
        <v>12.138808579000001</v>
      </c>
      <c r="BP18" s="409">
        <v>12.408983901999999</v>
      </c>
      <c r="BQ18" s="409">
        <v>12.313879698999999</v>
      </c>
      <c r="BR18" s="409">
        <v>12.569506498999999</v>
      </c>
      <c r="BS18" s="409">
        <v>12.361833686000001</v>
      </c>
      <c r="BT18" s="409">
        <v>12.529395594</v>
      </c>
      <c r="BU18" s="409">
        <v>12.124771416</v>
      </c>
      <c r="BV18" s="409">
        <v>12.05551653</v>
      </c>
    </row>
    <row r="19" spans="1:74" ht="11.1" customHeight="1" x14ac:dyDescent="0.2">
      <c r="A19" s="162" t="s">
        <v>326</v>
      </c>
      <c r="B19" s="173" t="s">
        <v>649</v>
      </c>
      <c r="C19" s="252">
        <v>90.404648369</v>
      </c>
      <c r="D19" s="252">
        <v>90.808583612999996</v>
      </c>
      <c r="E19" s="252">
        <v>90.250152983999996</v>
      </c>
      <c r="F19" s="252">
        <v>90.653723124999999</v>
      </c>
      <c r="G19" s="252">
        <v>90.236001279999996</v>
      </c>
      <c r="H19" s="252">
        <v>90.050480429999993</v>
      </c>
      <c r="I19" s="252">
        <v>90.476030269999995</v>
      </c>
      <c r="J19" s="252">
        <v>90.590132771</v>
      </c>
      <c r="K19" s="252">
        <v>89.851311304999996</v>
      </c>
      <c r="L19" s="252">
        <v>90.584420788000003</v>
      </c>
      <c r="M19" s="252">
        <v>90.982656777000003</v>
      </c>
      <c r="N19" s="252">
        <v>90.819149414999998</v>
      </c>
      <c r="O19" s="252">
        <v>89.856629319999996</v>
      </c>
      <c r="P19" s="252">
        <v>89.582246019999999</v>
      </c>
      <c r="Q19" s="252">
        <v>89.831458823999995</v>
      </c>
      <c r="R19" s="252">
        <v>90.747435194000005</v>
      </c>
      <c r="S19" s="252">
        <v>91.003855903000002</v>
      </c>
      <c r="T19" s="252">
        <v>90.989179297000007</v>
      </c>
      <c r="U19" s="252">
        <v>91.825952752999996</v>
      </c>
      <c r="V19" s="252">
        <v>91.663840132999994</v>
      </c>
      <c r="W19" s="252">
        <v>90.986683006999996</v>
      </c>
      <c r="X19" s="252">
        <v>91.319075601999998</v>
      </c>
      <c r="Y19" s="252">
        <v>91.693361779</v>
      </c>
      <c r="Z19" s="252">
        <v>91.726823397999993</v>
      </c>
      <c r="AA19" s="252">
        <v>91.711095349000004</v>
      </c>
      <c r="AB19" s="252">
        <v>92.267080926000006</v>
      </c>
      <c r="AC19" s="252">
        <v>91.736046078000001</v>
      </c>
      <c r="AD19" s="252">
        <v>92.320774987999997</v>
      </c>
      <c r="AE19" s="252">
        <v>92.225095003000007</v>
      </c>
      <c r="AF19" s="252">
        <v>93.083411389000005</v>
      </c>
      <c r="AG19" s="252">
        <v>93.289967594999993</v>
      </c>
      <c r="AH19" s="252">
        <v>93.620979824000003</v>
      </c>
      <c r="AI19" s="252">
        <v>94.206355544999994</v>
      </c>
      <c r="AJ19" s="252">
        <v>95.105314570000004</v>
      </c>
      <c r="AK19" s="252">
        <v>94.683601507999995</v>
      </c>
      <c r="AL19" s="252">
        <v>95.297236311000006</v>
      </c>
      <c r="AM19" s="252">
        <v>94.261532790999993</v>
      </c>
      <c r="AN19" s="252">
        <v>94.261732871000007</v>
      </c>
      <c r="AO19" s="252">
        <v>95.231849376</v>
      </c>
      <c r="AP19" s="252">
        <v>95.472083988999998</v>
      </c>
      <c r="AQ19" s="252">
        <v>95.051584732999999</v>
      </c>
      <c r="AR19" s="252">
        <v>95.985316812999997</v>
      </c>
      <c r="AS19" s="252">
        <v>96.482116059000006</v>
      </c>
      <c r="AT19" s="252">
        <v>96.660711007000003</v>
      </c>
      <c r="AU19" s="252">
        <v>95.996156423000002</v>
      </c>
      <c r="AV19" s="252">
        <v>96.332881473</v>
      </c>
      <c r="AW19" s="252">
        <v>96.745232973</v>
      </c>
      <c r="AX19" s="252">
        <v>96.244204511000007</v>
      </c>
      <c r="AY19" s="252">
        <v>95.656430435999994</v>
      </c>
      <c r="AZ19" s="252">
        <v>95.291587800000002</v>
      </c>
      <c r="BA19" s="409">
        <v>95.820899845</v>
      </c>
      <c r="BB19" s="409">
        <v>96.369034826000004</v>
      </c>
      <c r="BC19" s="409">
        <v>96.713277142999999</v>
      </c>
      <c r="BD19" s="409">
        <v>96.956285699000006</v>
      </c>
      <c r="BE19" s="409">
        <v>96.802424574</v>
      </c>
      <c r="BF19" s="409">
        <v>96.954720270999999</v>
      </c>
      <c r="BG19" s="409">
        <v>96.697436687999996</v>
      </c>
      <c r="BH19" s="409">
        <v>96.843781906000004</v>
      </c>
      <c r="BI19" s="409">
        <v>96.605683483000007</v>
      </c>
      <c r="BJ19" s="409">
        <v>96.539228938999997</v>
      </c>
      <c r="BK19" s="409">
        <v>96.138249903000002</v>
      </c>
      <c r="BL19" s="409">
        <v>96.019136386</v>
      </c>
      <c r="BM19" s="409">
        <v>96.094949076999995</v>
      </c>
      <c r="BN19" s="409">
        <v>96.460510628999998</v>
      </c>
      <c r="BO19" s="409">
        <v>96.654057749000003</v>
      </c>
      <c r="BP19" s="409">
        <v>97.111454179000006</v>
      </c>
      <c r="BQ19" s="409">
        <v>96.946267253000002</v>
      </c>
      <c r="BR19" s="409">
        <v>97.265394006999998</v>
      </c>
      <c r="BS19" s="409">
        <v>97.008610759999996</v>
      </c>
      <c r="BT19" s="409">
        <v>97.125382368999993</v>
      </c>
      <c r="BU19" s="409">
        <v>96.844744758999994</v>
      </c>
      <c r="BV19" s="409">
        <v>96.711706817999996</v>
      </c>
    </row>
    <row r="20" spans="1:74" ht="11.1" customHeight="1" x14ac:dyDescent="0.2">
      <c r="B20" s="17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409"/>
      <c r="BB20" s="409"/>
      <c r="BC20" s="409"/>
      <c r="BD20" s="409"/>
      <c r="BE20" s="409"/>
      <c r="BF20" s="409"/>
      <c r="BG20" s="409"/>
      <c r="BH20" s="409"/>
      <c r="BI20" s="409"/>
      <c r="BJ20" s="409"/>
      <c r="BK20" s="409"/>
      <c r="BL20" s="409"/>
      <c r="BM20" s="409"/>
      <c r="BN20" s="409"/>
      <c r="BO20" s="409"/>
      <c r="BP20" s="409"/>
      <c r="BQ20" s="409"/>
      <c r="BR20" s="409"/>
      <c r="BS20" s="409"/>
      <c r="BT20" s="409"/>
      <c r="BU20" s="409"/>
      <c r="BV20" s="409"/>
    </row>
    <row r="21" spans="1:74" ht="11.1" customHeight="1" x14ac:dyDescent="0.2">
      <c r="A21" s="162" t="s">
        <v>531</v>
      </c>
      <c r="B21" s="173" t="s">
        <v>650</v>
      </c>
      <c r="C21" s="252">
        <v>52.133177078999999</v>
      </c>
      <c r="D21" s="252">
        <v>52.169785263000001</v>
      </c>
      <c r="E21" s="252">
        <v>51.591929254999997</v>
      </c>
      <c r="F21" s="252">
        <v>51.721974443999997</v>
      </c>
      <c r="G21" s="252">
        <v>51.727251359</v>
      </c>
      <c r="H21" s="252">
        <v>51.452979325000001</v>
      </c>
      <c r="I21" s="252">
        <v>51.955193864999998</v>
      </c>
      <c r="J21" s="252">
        <v>51.815080751000004</v>
      </c>
      <c r="K21" s="252">
        <v>51.409619518</v>
      </c>
      <c r="L21" s="252">
        <v>52.64175453</v>
      </c>
      <c r="M21" s="252">
        <v>53.109749645000001</v>
      </c>
      <c r="N21" s="252">
        <v>53.223095180000001</v>
      </c>
      <c r="O21" s="252">
        <v>52.513457899999999</v>
      </c>
      <c r="P21" s="252">
        <v>52.361743718</v>
      </c>
      <c r="Q21" s="252">
        <v>52.437097526000002</v>
      </c>
      <c r="R21" s="252">
        <v>52.9255773</v>
      </c>
      <c r="S21" s="252">
        <v>53.096217168999999</v>
      </c>
      <c r="T21" s="252">
        <v>53.335007646999998</v>
      </c>
      <c r="U21" s="252">
        <v>54.017534118</v>
      </c>
      <c r="V21" s="252">
        <v>53.964067710999998</v>
      </c>
      <c r="W21" s="252">
        <v>54.028432971000001</v>
      </c>
      <c r="X21" s="252">
        <v>54.308076176999997</v>
      </c>
      <c r="Y21" s="252">
        <v>55.183230778999999</v>
      </c>
      <c r="Z21" s="252">
        <v>55.048492398</v>
      </c>
      <c r="AA21" s="252">
        <v>54.478264349</v>
      </c>
      <c r="AB21" s="252">
        <v>54.877549926</v>
      </c>
      <c r="AC21" s="252">
        <v>54.857715077999998</v>
      </c>
      <c r="AD21" s="252">
        <v>55.409843987999999</v>
      </c>
      <c r="AE21" s="252">
        <v>55.426064003</v>
      </c>
      <c r="AF21" s="252">
        <v>56.272380388999999</v>
      </c>
      <c r="AG21" s="252">
        <v>56.149936595</v>
      </c>
      <c r="AH21" s="252">
        <v>56.266948824000004</v>
      </c>
      <c r="AI21" s="252">
        <v>56.445724544999997</v>
      </c>
      <c r="AJ21" s="252">
        <v>57.287383570000003</v>
      </c>
      <c r="AK21" s="252">
        <v>57.351070507999999</v>
      </c>
      <c r="AL21" s="252">
        <v>57.809405310999999</v>
      </c>
      <c r="AM21" s="252">
        <v>57.044901791000001</v>
      </c>
      <c r="AN21" s="252">
        <v>57.058701870999997</v>
      </c>
      <c r="AO21" s="252">
        <v>57.288118376</v>
      </c>
      <c r="AP21" s="252">
        <v>57.318252989000001</v>
      </c>
      <c r="AQ21" s="252">
        <v>57.045453733000002</v>
      </c>
      <c r="AR21" s="252">
        <v>57.485385813000001</v>
      </c>
      <c r="AS21" s="252">
        <v>57.806385059</v>
      </c>
      <c r="AT21" s="252">
        <v>58.074680006999998</v>
      </c>
      <c r="AU21" s="252">
        <v>57.430225423000003</v>
      </c>
      <c r="AV21" s="252">
        <v>57.866520473000001</v>
      </c>
      <c r="AW21" s="252">
        <v>58.240721303999997</v>
      </c>
      <c r="AX21" s="252">
        <v>57.926118381999999</v>
      </c>
      <c r="AY21" s="252">
        <v>57.236124353000001</v>
      </c>
      <c r="AZ21" s="252">
        <v>57.12629484</v>
      </c>
      <c r="BA21" s="409">
        <v>57.148824732999998</v>
      </c>
      <c r="BB21" s="409">
        <v>57.379667273999999</v>
      </c>
      <c r="BC21" s="409">
        <v>57.411761634999998</v>
      </c>
      <c r="BD21" s="409">
        <v>57.524104436999998</v>
      </c>
      <c r="BE21" s="409">
        <v>57.245898590000003</v>
      </c>
      <c r="BF21" s="409">
        <v>57.211696170000003</v>
      </c>
      <c r="BG21" s="409">
        <v>57.030019242000002</v>
      </c>
      <c r="BH21" s="409">
        <v>57.215710540000003</v>
      </c>
      <c r="BI21" s="409">
        <v>56.925980838000001</v>
      </c>
      <c r="BJ21" s="409">
        <v>56.800694749999998</v>
      </c>
      <c r="BK21" s="409">
        <v>56.436074683999998</v>
      </c>
      <c r="BL21" s="409">
        <v>56.269184496000001</v>
      </c>
      <c r="BM21" s="409">
        <v>56.288367657000002</v>
      </c>
      <c r="BN21" s="409">
        <v>56.601701368999997</v>
      </c>
      <c r="BO21" s="409">
        <v>56.743164008999997</v>
      </c>
      <c r="BP21" s="409">
        <v>57.027921651</v>
      </c>
      <c r="BQ21" s="409">
        <v>56.858442547000003</v>
      </c>
      <c r="BR21" s="409">
        <v>57.057106881000003</v>
      </c>
      <c r="BS21" s="409">
        <v>56.825918240999997</v>
      </c>
      <c r="BT21" s="409">
        <v>56.976090702</v>
      </c>
      <c r="BU21" s="409">
        <v>56.631873896000002</v>
      </c>
      <c r="BV21" s="409">
        <v>56.438056871000001</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1"/>
      <c r="AZ22" s="751"/>
      <c r="BA22" s="492"/>
      <c r="BB22" s="492"/>
      <c r="BC22" s="492"/>
      <c r="BD22" s="492"/>
      <c r="BE22" s="492"/>
      <c r="BF22" s="492"/>
      <c r="BG22" s="492"/>
      <c r="BH22" s="492"/>
      <c r="BI22" s="492"/>
      <c r="BJ22" s="492"/>
      <c r="BK22" s="410"/>
      <c r="BL22" s="410"/>
      <c r="BM22" s="410"/>
      <c r="BN22" s="410"/>
      <c r="BO22" s="410"/>
      <c r="BP22" s="410"/>
      <c r="BQ22" s="410"/>
      <c r="BR22" s="410"/>
      <c r="BS22" s="410"/>
      <c r="BT22" s="410"/>
      <c r="BU22" s="410"/>
      <c r="BV22" s="410"/>
    </row>
    <row r="23" spans="1:74" ht="11.1" customHeight="1" x14ac:dyDescent="0.2">
      <c r="B23" s="254" t="s">
        <v>1272</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409"/>
      <c r="BB23" s="409"/>
      <c r="BC23" s="409"/>
      <c r="BD23" s="409"/>
      <c r="BE23" s="409"/>
      <c r="BF23" s="409"/>
      <c r="BG23" s="409"/>
      <c r="BH23" s="409"/>
      <c r="BI23" s="409"/>
      <c r="BJ23" s="409"/>
      <c r="BK23" s="409"/>
      <c r="BL23" s="409"/>
      <c r="BM23" s="409"/>
      <c r="BN23" s="409"/>
      <c r="BO23" s="409"/>
      <c r="BP23" s="409"/>
      <c r="BQ23" s="409"/>
      <c r="BR23" s="409"/>
      <c r="BS23" s="409"/>
      <c r="BT23" s="409"/>
      <c r="BU23" s="409"/>
      <c r="BV23" s="409"/>
    </row>
    <row r="24" spans="1:74" ht="11.1" customHeight="1" x14ac:dyDescent="0.2">
      <c r="A24" s="162" t="s">
        <v>306</v>
      </c>
      <c r="B24" s="173" t="s">
        <v>262</v>
      </c>
      <c r="C24" s="252">
        <v>45.198894500000002</v>
      </c>
      <c r="D24" s="252">
        <v>47.659906499999998</v>
      </c>
      <c r="E24" s="252">
        <v>45.801847500000001</v>
      </c>
      <c r="F24" s="252">
        <v>44.831682499999999</v>
      </c>
      <c r="G24" s="252">
        <v>45.517097499999998</v>
      </c>
      <c r="H24" s="252">
        <v>45.897311500000001</v>
      </c>
      <c r="I24" s="252">
        <v>45.868717500000002</v>
      </c>
      <c r="J24" s="252">
        <v>46.606106500000003</v>
      </c>
      <c r="K24" s="252">
        <v>45.048361499999999</v>
      </c>
      <c r="L24" s="252">
        <v>46.421329499999999</v>
      </c>
      <c r="M24" s="252">
        <v>46.413313500000001</v>
      </c>
      <c r="N24" s="252">
        <v>45.874660499999997</v>
      </c>
      <c r="O24" s="252">
        <v>45.729585</v>
      </c>
      <c r="P24" s="252">
        <v>46.415567000000003</v>
      </c>
      <c r="Q24" s="252">
        <v>44.984991999999998</v>
      </c>
      <c r="R24" s="252">
        <v>45.792521000000001</v>
      </c>
      <c r="S24" s="252">
        <v>45.542085</v>
      </c>
      <c r="T24" s="252">
        <v>45.300713000000002</v>
      </c>
      <c r="U24" s="252">
        <v>46.736423000000002</v>
      </c>
      <c r="V24" s="252">
        <v>46.233069999999998</v>
      </c>
      <c r="W24" s="252">
        <v>45.824973</v>
      </c>
      <c r="X24" s="252">
        <v>46.31962</v>
      </c>
      <c r="Y24" s="252">
        <v>46.881247000000002</v>
      </c>
      <c r="Z24" s="252">
        <v>46.208643000000002</v>
      </c>
      <c r="AA24" s="252">
        <v>45.516576735999998</v>
      </c>
      <c r="AB24" s="252">
        <v>46.480467736000001</v>
      </c>
      <c r="AC24" s="252">
        <v>45.375592736000002</v>
      </c>
      <c r="AD24" s="252">
        <v>45.081517736000002</v>
      </c>
      <c r="AE24" s="252">
        <v>44.352788736000001</v>
      </c>
      <c r="AF24" s="252">
        <v>45.100076735999998</v>
      </c>
      <c r="AG24" s="252">
        <v>46.206468735999998</v>
      </c>
      <c r="AH24" s="252">
        <v>45.629796736000003</v>
      </c>
      <c r="AI24" s="252">
        <v>45.909212736000001</v>
      </c>
      <c r="AJ24" s="252">
        <v>46.420054735999997</v>
      </c>
      <c r="AK24" s="252">
        <v>45.605098736000002</v>
      </c>
      <c r="AL24" s="252">
        <v>47.062245736000001</v>
      </c>
      <c r="AM24" s="252">
        <v>45.814205323000003</v>
      </c>
      <c r="AN24" s="252">
        <v>47.635182323000002</v>
      </c>
      <c r="AO24" s="252">
        <v>46.163197322999999</v>
      </c>
      <c r="AP24" s="252">
        <v>45.690963322999998</v>
      </c>
      <c r="AQ24" s="252">
        <v>44.348544322999999</v>
      </c>
      <c r="AR24" s="252">
        <v>46.125024322999998</v>
      </c>
      <c r="AS24" s="252">
        <v>46.973713322999998</v>
      </c>
      <c r="AT24" s="252">
        <v>46.777373322999999</v>
      </c>
      <c r="AU24" s="252">
        <v>46.481080323</v>
      </c>
      <c r="AV24" s="252">
        <v>46.446219331000002</v>
      </c>
      <c r="AW24" s="252">
        <v>46.501997867</v>
      </c>
      <c r="AX24" s="252">
        <v>47.161070166999998</v>
      </c>
      <c r="AY24" s="252">
        <v>45.920483805000003</v>
      </c>
      <c r="AZ24" s="252">
        <v>47.015922691</v>
      </c>
      <c r="BA24" s="409">
        <v>46.801301270000003</v>
      </c>
      <c r="BB24" s="409">
        <v>45.789449525999999</v>
      </c>
      <c r="BC24" s="409">
        <v>45.206846319</v>
      </c>
      <c r="BD24" s="409">
        <v>46.186269248000002</v>
      </c>
      <c r="BE24" s="409">
        <v>46.408813572</v>
      </c>
      <c r="BF24" s="409">
        <v>46.487224877999999</v>
      </c>
      <c r="BG24" s="409">
        <v>46.750350867999998</v>
      </c>
      <c r="BH24" s="409">
        <v>46.835006051000001</v>
      </c>
      <c r="BI24" s="409">
        <v>46.802328089</v>
      </c>
      <c r="BJ24" s="409">
        <v>47.268345893999999</v>
      </c>
      <c r="BK24" s="409">
        <v>46.279023313000003</v>
      </c>
      <c r="BL24" s="409">
        <v>47.175155795000002</v>
      </c>
      <c r="BM24" s="409">
        <v>46.721403111999997</v>
      </c>
      <c r="BN24" s="409">
        <v>45.741265663</v>
      </c>
      <c r="BO24" s="409">
        <v>45.202716735999999</v>
      </c>
      <c r="BP24" s="409">
        <v>46.250496974000001</v>
      </c>
      <c r="BQ24" s="409">
        <v>46.513805103000003</v>
      </c>
      <c r="BR24" s="409">
        <v>46.605694520999997</v>
      </c>
      <c r="BS24" s="409">
        <v>46.920444355999997</v>
      </c>
      <c r="BT24" s="409">
        <v>46.986932557999999</v>
      </c>
      <c r="BU24" s="409">
        <v>46.918104999000001</v>
      </c>
      <c r="BV24" s="409">
        <v>47.432779384</v>
      </c>
    </row>
    <row r="25" spans="1:74" ht="11.1" customHeight="1" x14ac:dyDescent="0.2">
      <c r="A25" s="162" t="s">
        <v>300</v>
      </c>
      <c r="B25" s="173" t="s">
        <v>263</v>
      </c>
      <c r="C25" s="252">
        <v>18.303673</v>
      </c>
      <c r="D25" s="252">
        <v>18.643384999999999</v>
      </c>
      <c r="E25" s="252">
        <v>18.163796000000001</v>
      </c>
      <c r="F25" s="252">
        <v>18.210681000000001</v>
      </c>
      <c r="G25" s="252">
        <v>18.589096000000001</v>
      </c>
      <c r="H25" s="252">
        <v>18.857130000000002</v>
      </c>
      <c r="I25" s="252">
        <v>18.515346000000001</v>
      </c>
      <c r="J25" s="252">
        <v>19.155595000000002</v>
      </c>
      <c r="K25" s="252">
        <v>18.09178</v>
      </c>
      <c r="L25" s="252">
        <v>18.705068000000001</v>
      </c>
      <c r="M25" s="252">
        <v>18.527752</v>
      </c>
      <c r="N25" s="252">
        <v>18.120199</v>
      </c>
      <c r="O25" s="252">
        <v>18.749355999999999</v>
      </c>
      <c r="P25" s="252">
        <v>18.643338</v>
      </c>
      <c r="Q25" s="252">
        <v>18.530763</v>
      </c>
      <c r="R25" s="252">
        <v>18.584091999999998</v>
      </c>
      <c r="S25" s="252">
        <v>18.779156</v>
      </c>
      <c r="T25" s="252">
        <v>18.805883999999999</v>
      </c>
      <c r="U25" s="252">
        <v>19.257404000000001</v>
      </c>
      <c r="V25" s="252">
        <v>19.124600999999998</v>
      </c>
      <c r="W25" s="252">
        <v>19.251968999999999</v>
      </c>
      <c r="X25" s="252">
        <v>19.311890999999999</v>
      </c>
      <c r="Y25" s="252">
        <v>19.490718000000001</v>
      </c>
      <c r="Z25" s="252">
        <v>18.982814000000001</v>
      </c>
      <c r="AA25" s="252">
        <v>19.102167000000001</v>
      </c>
      <c r="AB25" s="252">
        <v>18.908203</v>
      </c>
      <c r="AC25" s="252">
        <v>18.464133</v>
      </c>
      <c r="AD25" s="252">
        <v>18.848558000000001</v>
      </c>
      <c r="AE25" s="252">
        <v>18.585279</v>
      </c>
      <c r="AF25" s="252">
        <v>18.889717000000001</v>
      </c>
      <c r="AG25" s="252">
        <v>19.283308999999999</v>
      </c>
      <c r="AH25" s="252">
        <v>19.399636999999998</v>
      </c>
      <c r="AI25" s="252">
        <v>19.246452999999999</v>
      </c>
      <c r="AJ25" s="252">
        <v>19.690905000000001</v>
      </c>
      <c r="AK25" s="252">
        <v>19.370339000000001</v>
      </c>
      <c r="AL25" s="252">
        <v>19.457286</v>
      </c>
      <c r="AM25" s="252">
        <v>19.248653999999998</v>
      </c>
      <c r="AN25" s="252">
        <v>19.396231</v>
      </c>
      <c r="AO25" s="252">
        <v>19.238015999999998</v>
      </c>
      <c r="AP25" s="252">
        <v>19.037012000000001</v>
      </c>
      <c r="AQ25" s="252">
        <v>19.116492999999998</v>
      </c>
      <c r="AR25" s="252">
        <v>19.590872999999998</v>
      </c>
      <c r="AS25" s="252">
        <v>19.979161999999999</v>
      </c>
      <c r="AT25" s="252">
        <v>19.814122000000001</v>
      </c>
      <c r="AU25" s="252">
        <v>19.224629</v>
      </c>
      <c r="AV25" s="252">
        <v>19.350203</v>
      </c>
      <c r="AW25" s="252">
        <v>19.188369999999999</v>
      </c>
      <c r="AX25" s="252">
        <v>19.543928999999999</v>
      </c>
      <c r="AY25" s="252">
        <v>18.821008557999999</v>
      </c>
      <c r="AZ25" s="252">
        <v>19.014385679</v>
      </c>
      <c r="BA25" s="409">
        <v>19.362719999999999</v>
      </c>
      <c r="BB25" s="409">
        <v>19.38</v>
      </c>
      <c r="BC25" s="409">
        <v>19.368870000000001</v>
      </c>
      <c r="BD25" s="409">
        <v>19.65185</v>
      </c>
      <c r="BE25" s="409">
        <v>19.741849999999999</v>
      </c>
      <c r="BF25" s="409">
        <v>19.975149999999999</v>
      </c>
      <c r="BG25" s="409">
        <v>19.547029999999999</v>
      </c>
      <c r="BH25" s="409">
        <v>19.703690000000002</v>
      </c>
      <c r="BI25" s="409">
        <v>19.507439999999999</v>
      </c>
      <c r="BJ25" s="409">
        <v>19.708179999999999</v>
      </c>
      <c r="BK25" s="409">
        <v>19.24005</v>
      </c>
      <c r="BL25" s="409">
        <v>19.239260000000002</v>
      </c>
      <c r="BM25" s="409">
        <v>19.337309999999999</v>
      </c>
      <c r="BN25" s="409">
        <v>19.375730000000001</v>
      </c>
      <c r="BO25" s="409">
        <v>19.400950000000002</v>
      </c>
      <c r="BP25" s="409">
        <v>19.758220000000001</v>
      </c>
      <c r="BQ25" s="409">
        <v>19.893650000000001</v>
      </c>
      <c r="BR25" s="409">
        <v>20.13344</v>
      </c>
      <c r="BS25" s="409">
        <v>19.76211</v>
      </c>
      <c r="BT25" s="409">
        <v>19.9024</v>
      </c>
      <c r="BU25" s="409">
        <v>19.670829999999999</v>
      </c>
      <c r="BV25" s="409">
        <v>19.933489999999999</v>
      </c>
    </row>
    <row r="26" spans="1:74" ht="11.1" customHeight="1" x14ac:dyDescent="0.2">
      <c r="A26" s="162" t="s">
        <v>301</v>
      </c>
      <c r="B26" s="173" t="s">
        <v>288</v>
      </c>
      <c r="C26" s="252">
        <v>0.2797615</v>
      </c>
      <c r="D26" s="252">
        <v>0.2797615</v>
      </c>
      <c r="E26" s="252">
        <v>0.2797615</v>
      </c>
      <c r="F26" s="252">
        <v>0.2797615</v>
      </c>
      <c r="G26" s="252">
        <v>0.2797615</v>
      </c>
      <c r="H26" s="252">
        <v>0.2797615</v>
      </c>
      <c r="I26" s="252">
        <v>0.2797615</v>
      </c>
      <c r="J26" s="252">
        <v>0.2797615</v>
      </c>
      <c r="K26" s="252">
        <v>0.2797615</v>
      </c>
      <c r="L26" s="252">
        <v>0.2797615</v>
      </c>
      <c r="M26" s="252">
        <v>0.2797615</v>
      </c>
      <c r="N26" s="252">
        <v>0.2797615</v>
      </c>
      <c r="O26" s="252">
        <v>0.27642899999999998</v>
      </c>
      <c r="P26" s="252">
        <v>0.27642899999999998</v>
      </c>
      <c r="Q26" s="252">
        <v>0.27642899999999998</v>
      </c>
      <c r="R26" s="252">
        <v>0.27642899999999998</v>
      </c>
      <c r="S26" s="252">
        <v>0.27642899999999998</v>
      </c>
      <c r="T26" s="252">
        <v>0.27642899999999998</v>
      </c>
      <c r="U26" s="252">
        <v>0.27642899999999998</v>
      </c>
      <c r="V26" s="252">
        <v>0.27642899999999998</v>
      </c>
      <c r="W26" s="252">
        <v>0.27642899999999998</v>
      </c>
      <c r="X26" s="252">
        <v>0.27642899999999998</v>
      </c>
      <c r="Y26" s="252">
        <v>0.27642899999999998</v>
      </c>
      <c r="Z26" s="252">
        <v>0.27642899999999998</v>
      </c>
      <c r="AA26" s="252">
        <v>0.35280973599999998</v>
      </c>
      <c r="AB26" s="252">
        <v>0.35280973599999998</v>
      </c>
      <c r="AC26" s="252">
        <v>0.35280973599999998</v>
      </c>
      <c r="AD26" s="252">
        <v>0.35280973599999998</v>
      </c>
      <c r="AE26" s="252">
        <v>0.35280973599999998</v>
      </c>
      <c r="AF26" s="252">
        <v>0.35280973599999998</v>
      </c>
      <c r="AG26" s="252">
        <v>0.35280973599999998</v>
      </c>
      <c r="AH26" s="252">
        <v>0.35280973599999998</v>
      </c>
      <c r="AI26" s="252">
        <v>0.35280973599999998</v>
      </c>
      <c r="AJ26" s="252">
        <v>0.35280973599999998</v>
      </c>
      <c r="AK26" s="252">
        <v>0.35280973599999998</v>
      </c>
      <c r="AL26" s="252">
        <v>0.35280973599999998</v>
      </c>
      <c r="AM26" s="252">
        <v>0.37365132299999998</v>
      </c>
      <c r="AN26" s="252">
        <v>0.37365132299999998</v>
      </c>
      <c r="AO26" s="252">
        <v>0.37365132299999998</v>
      </c>
      <c r="AP26" s="252">
        <v>0.37365132299999998</v>
      </c>
      <c r="AQ26" s="252">
        <v>0.37365132299999998</v>
      </c>
      <c r="AR26" s="252">
        <v>0.37365132299999998</v>
      </c>
      <c r="AS26" s="252">
        <v>0.37365132299999998</v>
      </c>
      <c r="AT26" s="252">
        <v>0.37365132299999998</v>
      </c>
      <c r="AU26" s="252">
        <v>0.37365132299999998</v>
      </c>
      <c r="AV26" s="252">
        <v>0.37365132299999998</v>
      </c>
      <c r="AW26" s="252">
        <v>0.37365132299999998</v>
      </c>
      <c r="AX26" s="252">
        <v>0.37365132299999998</v>
      </c>
      <c r="AY26" s="252">
        <v>0.39659856199999999</v>
      </c>
      <c r="AZ26" s="252">
        <v>0.39659856199999999</v>
      </c>
      <c r="BA26" s="409">
        <v>0.39659856199999999</v>
      </c>
      <c r="BB26" s="409">
        <v>0.39659856199999999</v>
      </c>
      <c r="BC26" s="409">
        <v>0.39659856199999999</v>
      </c>
      <c r="BD26" s="409">
        <v>0.39659856199999999</v>
      </c>
      <c r="BE26" s="409">
        <v>0.39659856199999999</v>
      </c>
      <c r="BF26" s="409">
        <v>0.39659856199999999</v>
      </c>
      <c r="BG26" s="409">
        <v>0.39659856199999999</v>
      </c>
      <c r="BH26" s="409">
        <v>0.39659856199999999</v>
      </c>
      <c r="BI26" s="409">
        <v>0.39659856199999999</v>
      </c>
      <c r="BJ26" s="409">
        <v>0.39659856199999999</v>
      </c>
      <c r="BK26" s="409">
        <v>0.42186249300000001</v>
      </c>
      <c r="BL26" s="409">
        <v>0.42186249300000001</v>
      </c>
      <c r="BM26" s="409">
        <v>0.42186249300000001</v>
      </c>
      <c r="BN26" s="409">
        <v>0.42186249300000001</v>
      </c>
      <c r="BO26" s="409">
        <v>0.42186249300000001</v>
      </c>
      <c r="BP26" s="409">
        <v>0.42186249300000001</v>
      </c>
      <c r="BQ26" s="409">
        <v>0.42186249300000001</v>
      </c>
      <c r="BR26" s="409">
        <v>0.42186249300000001</v>
      </c>
      <c r="BS26" s="409">
        <v>0.42186249300000001</v>
      </c>
      <c r="BT26" s="409">
        <v>0.42186249300000001</v>
      </c>
      <c r="BU26" s="409">
        <v>0.42186249300000001</v>
      </c>
      <c r="BV26" s="409">
        <v>0.42186249300000001</v>
      </c>
    </row>
    <row r="27" spans="1:74" ht="11.1" customHeight="1" x14ac:dyDescent="0.2">
      <c r="A27" s="162" t="s">
        <v>302</v>
      </c>
      <c r="B27" s="173" t="s">
        <v>289</v>
      </c>
      <c r="C27" s="252">
        <v>2.2498999999999998</v>
      </c>
      <c r="D27" s="252">
        <v>2.3226</v>
      </c>
      <c r="E27" s="252">
        <v>2.3698000000000001</v>
      </c>
      <c r="F27" s="252">
        <v>2.3090000000000002</v>
      </c>
      <c r="G27" s="252">
        <v>2.4519000000000002</v>
      </c>
      <c r="H27" s="252">
        <v>2.2063999999999999</v>
      </c>
      <c r="I27" s="252">
        <v>2.4344999999999999</v>
      </c>
      <c r="J27" s="252">
        <v>2.5611999999999999</v>
      </c>
      <c r="K27" s="252">
        <v>2.3942000000000001</v>
      </c>
      <c r="L27" s="252">
        <v>2.4476</v>
      </c>
      <c r="M27" s="252">
        <v>2.6135000000000002</v>
      </c>
      <c r="N27" s="252">
        <v>2.4649999999999999</v>
      </c>
      <c r="O27" s="252">
        <v>2.4365000000000001</v>
      </c>
      <c r="P27" s="252">
        <v>2.3948</v>
      </c>
      <c r="Q27" s="252">
        <v>2.3296000000000001</v>
      </c>
      <c r="R27" s="252">
        <v>2.3184</v>
      </c>
      <c r="S27" s="252">
        <v>2.4121999999999999</v>
      </c>
      <c r="T27" s="252">
        <v>2.3424</v>
      </c>
      <c r="U27" s="252">
        <v>2.4007999999999998</v>
      </c>
      <c r="V27" s="252">
        <v>2.3748</v>
      </c>
      <c r="W27" s="252">
        <v>2.3856999999999999</v>
      </c>
      <c r="X27" s="252">
        <v>2.3262999999999998</v>
      </c>
      <c r="Y27" s="252">
        <v>2.4382000000000001</v>
      </c>
      <c r="Z27" s="252">
        <v>2.3353000000000002</v>
      </c>
      <c r="AA27" s="252">
        <v>2.403</v>
      </c>
      <c r="AB27" s="252">
        <v>2.5150999999999999</v>
      </c>
      <c r="AC27" s="252">
        <v>2.3273999999999999</v>
      </c>
      <c r="AD27" s="252">
        <v>2.2471999999999999</v>
      </c>
      <c r="AE27" s="252">
        <v>2.3172000000000001</v>
      </c>
      <c r="AF27" s="252">
        <v>2.3975</v>
      </c>
      <c r="AG27" s="252">
        <v>2.4687999999999999</v>
      </c>
      <c r="AH27" s="252">
        <v>2.3828</v>
      </c>
      <c r="AI27" s="252">
        <v>2.4771000000000001</v>
      </c>
      <c r="AJ27" s="252">
        <v>2.4256000000000002</v>
      </c>
      <c r="AK27" s="252">
        <v>2.3662000000000001</v>
      </c>
      <c r="AL27" s="252">
        <v>2.423</v>
      </c>
      <c r="AM27" s="252">
        <v>2.3744000000000001</v>
      </c>
      <c r="AN27" s="252">
        <v>2.4517000000000002</v>
      </c>
      <c r="AO27" s="252">
        <v>2.2702</v>
      </c>
      <c r="AP27" s="252">
        <v>2.2107000000000001</v>
      </c>
      <c r="AQ27" s="252">
        <v>2.2524000000000002</v>
      </c>
      <c r="AR27" s="252">
        <v>2.3218000000000001</v>
      </c>
      <c r="AS27" s="252">
        <v>2.3721999999999999</v>
      </c>
      <c r="AT27" s="252">
        <v>2.3883000000000001</v>
      </c>
      <c r="AU27" s="252">
        <v>2.3746</v>
      </c>
      <c r="AV27" s="252">
        <v>2.3946364099999999</v>
      </c>
      <c r="AW27" s="252">
        <v>2.4340627709999998</v>
      </c>
      <c r="AX27" s="252">
        <v>2.4044175970000001</v>
      </c>
      <c r="AY27" s="252">
        <v>2.3087652030000001</v>
      </c>
      <c r="AZ27" s="252">
        <v>2.4128011620000001</v>
      </c>
      <c r="BA27" s="409">
        <v>2.3338647770000001</v>
      </c>
      <c r="BB27" s="409">
        <v>2.2069739949999998</v>
      </c>
      <c r="BC27" s="409">
        <v>2.2847338659999998</v>
      </c>
      <c r="BD27" s="409">
        <v>2.3738137429999999</v>
      </c>
      <c r="BE27" s="409">
        <v>2.386007867</v>
      </c>
      <c r="BF27" s="409">
        <v>2.425254722</v>
      </c>
      <c r="BG27" s="409">
        <v>2.3871836179999999</v>
      </c>
      <c r="BH27" s="409">
        <v>2.3645168160000001</v>
      </c>
      <c r="BI27" s="409">
        <v>2.403447275</v>
      </c>
      <c r="BJ27" s="409">
        <v>2.3741749749999999</v>
      </c>
      <c r="BK27" s="409">
        <v>2.3087652030000001</v>
      </c>
      <c r="BL27" s="409">
        <v>2.4128011620000001</v>
      </c>
      <c r="BM27" s="409">
        <v>2.3338647770000001</v>
      </c>
      <c r="BN27" s="409">
        <v>2.2069739949999998</v>
      </c>
      <c r="BO27" s="409">
        <v>2.2847338659999998</v>
      </c>
      <c r="BP27" s="409">
        <v>2.3738137429999999</v>
      </c>
      <c r="BQ27" s="409">
        <v>2.386007867</v>
      </c>
      <c r="BR27" s="409">
        <v>2.425254722</v>
      </c>
      <c r="BS27" s="409">
        <v>2.3871836179999999</v>
      </c>
      <c r="BT27" s="409">
        <v>2.3645168160000001</v>
      </c>
      <c r="BU27" s="409">
        <v>2.403447275</v>
      </c>
      <c r="BV27" s="409">
        <v>2.3741749749999999</v>
      </c>
    </row>
    <row r="28" spans="1:74" ht="11.1" customHeight="1" x14ac:dyDescent="0.2">
      <c r="A28" s="162" t="s">
        <v>303</v>
      </c>
      <c r="B28" s="173" t="s">
        <v>290</v>
      </c>
      <c r="C28" s="252">
        <v>12.99231</v>
      </c>
      <c r="D28" s="252">
        <v>14.444559999999999</v>
      </c>
      <c r="E28" s="252">
        <v>13.66489</v>
      </c>
      <c r="F28" s="252">
        <v>13.63974</v>
      </c>
      <c r="G28" s="252">
        <v>13.60839</v>
      </c>
      <c r="H28" s="252">
        <v>14.114319999999999</v>
      </c>
      <c r="I28" s="252">
        <v>14.072609999999999</v>
      </c>
      <c r="J28" s="252">
        <v>13.66995</v>
      </c>
      <c r="K28" s="252">
        <v>13.711119999999999</v>
      </c>
      <c r="L28" s="252">
        <v>14.2089</v>
      </c>
      <c r="M28" s="252">
        <v>13.8232</v>
      </c>
      <c r="N28" s="252">
        <v>13.0267</v>
      </c>
      <c r="O28" s="252">
        <v>12.7753</v>
      </c>
      <c r="P28" s="252">
        <v>13.360900000000001</v>
      </c>
      <c r="Q28" s="252">
        <v>13.071999999999999</v>
      </c>
      <c r="R28" s="252">
        <v>13.9679</v>
      </c>
      <c r="S28" s="252">
        <v>13.7324</v>
      </c>
      <c r="T28" s="252">
        <v>13.62445</v>
      </c>
      <c r="U28" s="252">
        <v>14.150550000000001</v>
      </c>
      <c r="V28" s="252">
        <v>13.7082</v>
      </c>
      <c r="W28" s="252">
        <v>13.811</v>
      </c>
      <c r="X28" s="252">
        <v>14.003</v>
      </c>
      <c r="Y28" s="252">
        <v>13.4992</v>
      </c>
      <c r="Z28" s="252">
        <v>12.9572</v>
      </c>
      <c r="AA28" s="252">
        <v>12.515000000000001</v>
      </c>
      <c r="AB28" s="252">
        <v>13.153055</v>
      </c>
      <c r="AC28" s="252">
        <v>13.15245</v>
      </c>
      <c r="AD28" s="252">
        <v>13.36045</v>
      </c>
      <c r="AE28" s="252">
        <v>13.08315</v>
      </c>
      <c r="AF28" s="252">
        <v>13.50925</v>
      </c>
      <c r="AG28" s="252">
        <v>13.886850000000001</v>
      </c>
      <c r="AH28" s="252">
        <v>13.41445</v>
      </c>
      <c r="AI28" s="252">
        <v>13.91465</v>
      </c>
      <c r="AJ28" s="252">
        <v>13.87149</v>
      </c>
      <c r="AK28" s="252">
        <v>12.998150000000001</v>
      </c>
      <c r="AL28" s="252">
        <v>13.293150000000001</v>
      </c>
      <c r="AM28" s="252">
        <v>12.987</v>
      </c>
      <c r="AN28" s="252">
        <v>13.8528</v>
      </c>
      <c r="AO28" s="252">
        <v>13.45783</v>
      </c>
      <c r="AP28" s="252">
        <v>13.660500000000001</v>
      </c>
      <c r="AQ28" s="252">
        <v>12.950900000000001</v>
      </c>
      <c r="AR28" s="252">
        <v>13.9145</v>
      </c>
      <c r="AS28" s="252">
        <v>14.109500000000001</v>
      </c>
      <c r="AT28" s="252">
        <v>13.9076</v>
      </c>
      <c r="AU28" s="252">
        <v>14.339499999999999</v>
      </c>
      <c r="AV28" s="252">
        <v>14.161048744</v>
      </c>
      <c r="AW28" s="252">
        <v>13.828054213</v>
      </c>
      <c r="AX28" s="252">
        <v>13.486516116000001</v>
      </c>
      <c r="AY28" s="252">
        <v>13.395408799</v>
      </c>
      <c r="AZ28" s="252">
        <v>13.826551142</v>
      </c>
      <c r="BA28" s="409">
        <v>13.802555649</v>
      </c>
      <c r="BB28" s="409">
        <v>13.403065035999999</v>
      </c>
      <c r="BC28" s="409">
        <v>13.168972797</v>
      </c>
      <c r="BD28" s="409">
        <v>13.655158781000001</v>
      </c>
      <c r="BE28" s="409">
        <v>13.785250204</v>
      </c>
      <c r="BF28" s="409">
        <v>13.499631905999999</v>
      </c>
      <c r="BG28" s="409">
        <v>14.288726855</v>
      </c>
      <c r="BH28" s="409">
        <v>14.180902824</v>
      </c>
      <c r="BI28" s="409">
        <v>13.795460444</v>
      </c>
      <c r="BJ28" s="409">
        <v>13.420831119000001</v>
      </c>
      <c r="BK28" s="409">
        <v>13.337209616000001</v>
      </c>
      <c r="BL28" s="409">
        <v>13.764129112999999</v>
      </c>
      <c r="BM28" s="409">
        <v>13.748123532999999</v>
      </c>
      <c r="BN28" s="409">
        <v>13.353860355</v>
      </c>
      <c r="BO28" s="409">
        <v>13.119878895999999</v>
      </c>
      <c r="BP28" s="409">
        <v>13.603345711999999</v>
      </c>
      <c r="BQ28" s="409">
        <v>13.731004536</v>
      </c>
      <c r="BR28" s="409">
        <v>13.451317301</v>
      </c>
      <c r="BS28" s="409">
        <v>14.235896410000001</v>
      </c>
      <c r="BT28" s="409">
        <v>14.125248817999999</v>
      </c>
      <c r="BU28" s="409">
        <v>13.742157853</v>
      </c>
      <c r="BV28" s="409">
        <v>13.361325966000001</v>
      </c>
    </row>
    <row r="29" spans="1:74" ht="11.1" customHeight="1" x14ac:dyDescent="0.2">
      <c r="A29" s="162" t="s">
        <v>304</v>
      </c>
      <c r="B29" s="173" t="s">
        <v>291</v>
      </c>
      <c r="C29" s="252">
        <v>5.1512000000000002</v>
      </c>
      <c r="D29" s="252">
        <v>5.5323000000000002</v>
      </c>
      <c r="E29" s="252">
        <v>5.1242999999999999</v>
      </c>
      <c r="F29" s="252">
        <v>4.3479999999999999</v>
      </c>
      <c r="G29" s="252">
        <v>4.3387000000000002</v>
      </c>
      <c r="H29" s="252">
        <v>4.0797999999999996</v>
      </c>
      <c r="I29" s="252">
        <v>4.3451000000000004</v>
      </c>
      <c r="J29" s="252">
        <v>4.5949999999999998</v>
      </c>
      <c r="K29" s="252">
        <v>4.4119999999999999</v>
      </c>
      <c r="L29" s="252">
        <v>4.3922999999999996</v>
      </c>
      <c r="M29" s="252">
        <v>4.6060999999999996</v>
      </c>
      <c r="N29" s="252">
        <v>5.4537000000000004</v>
      </c>
      <c r="O29" s="252">
        <v>5.1384999999999996</v>
      </c>
      <c r="P29" s="252">
        <v>5.258</v>
      </c>
      <c r="Q29" s="252">
        <v>4.742</v>
      </c>
      <c r="R29" s="252">
        <v>4.3509000000000002</v>
      </c>
      <c r="S29" s="252">
        <v>4.1120999999999999</v>
      </c>
      <c r="T29" s="252">
        <v>3.9123000000000001</v>
      </c>
      <c r="U29" s="252">
        <v>4.3886000000000003</v>
      </c>
      <c r="V29" s="252">
        <v>4.4032</v>
      </c>
      <c r="W29" s="252">
        <v>4.1359000000000004</v>
      </c>
      <c r="X29" s="252">
        <v>4.1921999999999997</v>
      </c>
      <c r="Y29" s="252">
        <v>4.8375000000000004</v>
      </c>
      <c r="Z29" s="252">
        <v>5.2464000000000004</v>
      </c>
      <c r="AA29" s="252">
        <v>5.0418000000000003</v>
      </c>
      <c r="AB29" s="252">
        <v>5.2912999999999997</v>
      </c>
      <c r="AC29" s="252">
        <v>4.9063999999999997</v>
      </c>
      <c r="AD29" s="252">
        <v>4.1245000000000003</v>
      </c>
      <c r="AE29" s="252">
        <v>3.8401000000000001</v>
      </c>
      <c r="AF29" s="252">
        <v>3.8332999999999999</v>
      </c>
      <c r="AG29" s="252">
        <v>3.9820000000000002</v>
      </c>
      <c r="AH29" s="252">
        <v>3.9535</v>
      </c>
      <c r="AI29" s="252">
        <v>3.8509000000000002</v>
      </c>
      <c r="AJ29" s="252">
        <v>3.9838</v>
      </c>
      <c r="AK29" s="252">
        <v>4.3535000000000004</v>
      </c>
      <c r="AL29" s="252">
        <v>5.0957999999999997</v>
      </c>
      <c r="AM29" s="252">
        <v>4.6334</v>
      </c>
      <c r="AN29" s="252">
        <v>5.1581999999999999</v>
      </c>
      <c r="AO29" s="252">
        <v>4.6173000000000002</v>
      </c>
      <c r="AP29" s="252">
        <v>4.2457000000000003</v>
      </c>
      <c r="AQ29" s="252">
        <v>3.6781000000000001</v>
      </c>
      <c r="AR29" s="252">
        <v>3.7602000000000002</v>
      </c>
      <c r="AS29" s="252">
        <v>3.8801999999999999</v>
      </c>
      <c r="AT29" s="252">
        <v>3.9979</v>
      </c>
      <c r="AU29" s="252">
        <v>3.9422999999999999</v>
      </c>
      <c r="AV29" s="252">
        <v>3.9193023309999999</v>
      </c>
      <c r="AW29" s="252">
        <v>4.2274911810000004</v>
      </c>
      <c r="AX29" s="252">
        <v>4.6997977610000001</v>
      </c>
      <c r="AY29" s="252">
        <v>4.518960045</v>
      </c>
      <c r="AZ29" s="252">
        <v>4.7097302980000002</v>
      </c>
      <c r="BA29" s="409">
        <v>4.417411381</v>
      </c>
      <c r="BB29" s="409">
        <v>4.0741046890000003</v>
      </c>
      <c r="BC29" s="409">
        <v>3.6347283990000001</v>
      </c>
      <c r="BD29" s="409">
        <v>3.7703934299999999</v>
      </c>
      <c r="BE29" s="409">
        <v>3.8384877190000002</v>
      </c>
      <c r="BF29" s="409">
        <v>3.8507018980000001</v>
      </c>
      <c r="BG29" s="409">
        <v>3.8762877200000001</v>
      </c>
      <c r="BH29" s="409">
        <v>3.86294629</v>
      </c>
      <c r="BI29" s="409">
        <v>4.1667036619999998</v>
      </c>
      <c r="BJ29" s="409">
        <v>4.6322188979999996</v>
      </c>
      <c r="BK29" s="409">
        <v>4.431057987</v>
      </c>
      <c r="BL29" s="409">
        <v>4.6181174089999999</v>
      </c>
      <c r="BM29" s="409">
        <v>4.3314846310000004</v>
      </c>
      <c r="BN29" s="409">
        <v>3.9948558840000001</v>
      </c>
      <c r="BO29" s="409">
        <v>3.564026267</v>
      </c>
      <c r="BP29" s="409">
        <v>3.6970523659999999</v>
      </c>
      <c r="BQ29" s="409">
        <v>3.7638220950000001</v>
      </c>
      <c r="BR29" s="409">
        <v>3.7757986859999999</v>
      </c>
      <c r="BS29" s="409">
        <v>3.8008868179999999</v>
      </c>
      <c r="BT29" s="409">
        <v>3.787804902</v>
      </c>
      <c r="BU29" s="409">
        <v>4.0856536370000001</v>
      </c>
      <c r="BV29" s="409">
        <v>4.5421137480000002</v>
      </c>
    </row>
    <row r="30" spans="1:74" ht="11.1" customHeight="1" x14ac:dyDescent="0.2">
      <c r="A30" s="162" t="s">
        <v>305</v>
      </c>
      <c r="B30" s="173" t="s">
        <v>292</v>
      </c>
      <c r="C30" s="252">
        <v>6.2220500000000003</v>
      </c>
      <c r="D30" s="252">
        <v>6.4372999999999996</v>
      </c>
      <c r="E30" s="252">
        <v>6.1993</v>
      </c>
      <c r="F30" s="252">
        <v>6.0445000000000002</v>
      </c>
      <c r="G30" s="252">
        <v>6.24925</v>
      </c>
      <c r="H30" s="252">
        <v>6.3598999999999997</v>
      </c>
      <c r="I30" s="252">
        <v>6.2214</v>
      </c>
      <c r="J30" s="252">
        <v>6.3445999999999998</v>
      </c>
      <c r="K30" s="252">
        <v>6.1595000000000004</v>
      </c>
      <c r="L30" s="252">
        <v>6.3876999999999997</v>
      </c>
      <c r="M30" s="252">
        <v>6.5629999999999997</v>
      </c>
      <c r="N30" s="252">
        <v>6.5293000000000001</v>
      </c>
      <c r="O30" s="252">
        <v>6.3535000000000004</v>
      </c>
      <c r="P30" s="252">
        <v>6.4821</v>
      </c>
      <c r="Q30" s="252">
        <v>6.0342000000000002</v>
      </c>
      <c r="R30" s="252">
        <v>6.2948000000000004</v>
      </c>
      <c r="S30" s="252">
        <v>6.2298</v>
      </c>
      <c r="T30" s="252">
        <v>6.3392499999999998</v>
      </c>
      <c r="U30" s="252">
        <v>6.2626400000000002</v>
      </c>
      <c r="V30" s="252">
        <v>6.3458399999999999</v>
      </c>
      <c r="W30" s="252">
        <v>5.9639749999999996</v>
      </c>
      <c r="X30" s="252">
        <v>6.2098000000000004</v>
      </c>
      <c r="Y30" s="252">
        <v>6.3391999999999999</v>
      </c>
      <c r="Z30" s="252">
        <v>6.4104999999999999</v>
      </c>
      <c r="AA30" s="252">
        <v>6.1017999999999999</v>
      </c>
      <c r="AB30" s="252">
        <v>6.26</v>
      </c>
      <c r="AC30" s="252">
        <v>6.1723999999999997</v>
      </c>
      <c r="AD30" s="252">
        <v>6.1479999999999997</v>
      </c>
      <c r="AE30" s="252">
        <v>6.1742499999999998</v>
      </c>
      <c r="AF30" s="252">
        <v>6.1174999999999997</v>
      </c>
      <c r="AG30" s="252">
        <v>6.2327000000000004</v>
      </c>
      <c r="AH30" s="252">
        <v>6.1265999999999998</v>
      </c>
      <c r="AI30" s="252">
        <v>6.0673000000000004</v>
      </c>
      <c r="AJ30" s="252">
        <v>6.0954499999999996</v>
      </c>
      <c r="AK30" s="252">
        <v>6.1641000000000004</v>
      </c>
      <c r="AL30" s="252">
        <v>6.4401999999999999</v>
      </c>
      <c r="AM30" s="252">
        <v>6.1970999999999998</v>
      </c>
      <c r="AN30" s="252">
        <v>6.4025999999999996</v>
      </c>
      <c r="AO30" s="252">
        <v>6.2061999999999999</v>
      </c>
      <c r="AP30" s="252">
        <v>6.1634000000000002</v>
      </c>
      <c r="AQ30" s="252">
        <v>5.9770000000000003</v>
      </c>
      <c r="AR30" s="252">
        <v>6.1639999999999997</v>
      </c>
      <c r="AS30" s="252">
        <v>6.2590000000000003</v>
      </c>
      <c r="AT30" s="252">
        <v>6.2957999999999998</v>
      </c>
      <c r="AU30" s="252">
        <v>6.2263999999999999</v>
      </c>
      <c r="AV30" s="252">
        <v>6.2473775229999999</v>
      </c>
      <c r="AW30" s="252">
        <v>6.4503683790000004</v>
      </c>
      <c r="AX30" s="252">
        <v>6.6527583699999999</v>
      </c>
      <c r="AY30" s="252">
        <v>6.4797426380000003</v>
      </c>
      <c r="AZ30" s="252">
        <v>6.6558558479999999</v>
      </c>
      <c r="BA30" s="409">
        <v>6.488150901</v>
      </c>
      <c r="BB30" s="409">
        <v>6.3287072440000003</v>
      </c>
      <c r="BC30" s="409">
        <v>6.3529426950000003</v>
      </c>
      <c r="BD30" s="409">
        <v>6.3384547319999998</v>
      </c>
      <c r="BE30" s="409">
        <v>6.2606192199999997</v>
      </c>
      <c r="BF30" s="409">
        <v>6.3398877899999997</v>
      </c>
      <c r="BG30" s="409">
        <v>6.2545241130000004</v>
      </c>
      <c r="BH30" s="409">
        <v>6.3263515589999999</v>
      </c>
      <c r="BI30" s="409">
        <v>6.5326781460000003</v>
      </c>
      <c r="BJ30" s="409">
        <v>6.7363423400000002</v>
      </c>
      <c r="BK30" s="409">
        <v>6.5400780139999997</v>
      </c>
      <c r="BL30" s="409">
        <v>6.7189856179999996</v>
      </c>
      <c r="BM30" s="409">
        <v>6.5487576780000003</v>
      </c>
      <c r="BN30" s="409">
        <v>6.3879829360000002</v>
      </c>
      <c r="BO30" s="409">
        <v>6.4112652140000002</v>
      </c>
      <c r="BP30" s="409">
        <v>6.3962026600000002</v>
      </c>
      <c r="BQ30" s="409">
        <v>6.3174581119999997</v>
      </c>
      <c r="BR30" s="409">
        <v>6.3980213189999997</v>
      </c>
      <c r="BS30" s="409">
        <v>6.3125050170000003</v>
      </c>
      <c r="BT30" s="409">
        <v>6.3850995289999997</v>
      </c>
      <c r="BU30" s="409">
        <v>6.5941537410000004</v>
      </c>
      <c r="BV30" s="409">
        <v>6.799812202</v>
      </c>
    </row>
    <row r="31" spans="1:74" ht="11.1" customHeight="1" x14ac:dyDescent="0.2">
      <c r="A31" s="162" t="s">
        <v>312</v>
      </c>
      <c r="B31" s="173" t="s">
        <v>293</v>
      </c>
      <c r="C31" s="252">
        <v>42.362908679999997</v>
      </c>
      <c r="D31" s="252">
        <v>43.135018750999997</v>
      </c>
      <c r="E31" s="252">
        <v>43.302462396999999</v>
      </c>
      <c r="F31" s="252">
        <v>43.461395302</v>
      </c>
      <c r="G31" s="252">
        <v>44.450530161000003</v>
      </c>
      <c r="H31" s="252">
        <v>45.125001171000001</v>
      </c>
      <c r="I31" s="252">
        <v>45.005670590000001</v>
      </c>
      <c r="J31" s="252">
        <v>45.412904087000001</v>
      </c>
      <c r="K31" s="252">
        <v>45.472245784999998</v>
      </c>
      <c r="L31" s="252">
        <v>45.182672453000002</v>
      </c>
      <c r="M31" s="252">
        <v>45.726446959999997</v>
      </c>
      <c r="N31" s="252">
        <v>45.368000355</v>
      </c>
      <c r="O31" s="252">
        <v>44.600705314999999</v>
      </c>
      <c r="P31" s="252">
        <v>44.600705314999999</v>
      </c>
      <c r="Q31" s="252">
        <v>44.600705314999999</v>
      </c>
      <c r="R31" s="252">
        <v>45.180190177</v>
      </c>
      <c r="S31" s="252">
        <v>45.180190177</v>
      </c>
      <c r="T31" s="252">
        <v>45.180190177</v>
      </c>
      <c r="U31" s="252">
        <v>45.670908038</v>
      </c>
      <c r="V31" s="252">
        <v>45.670908038</v>
      </c>
      <c r="W31" s="252">
        <v>45.670908038</v>
      </c>
      <c r="X31" s="252">
        <v>45.941367096</v>
      </c>
      <c r="Y31" s="252">
        <v>45.941367096</v>
      </c>
      <c r="Z31" s="252">
        <v>45.941367096</v>
      </c>
      <c r="AA31" s="252">
        <v>45.611617565000003</v>
      </c>
      <c r="AB31" s="252">
        <v>45.587112982000001</v>
      </c>
      <c r="AC31" s="252">
        <v>45.547876103</v>
      </c>
      <c r="AD31" s="252">
        <v>46.742885858999998</v>
      </c>
      <c r="AE31" s="252">
        <v>46.825760795999997</v>
      </c>
      <c r="AF31" s="252">
        <v>47.170150233000001</v>
      </c>
      <c r="AG31" s="252">
        <v>47.262362891000002</v>
      </c>
      <c r="AH31" s="252">
        <v>47.125995650999997</v>
      </c>
      <c r="AI31" s="252">
        <v>47.493282047999998</v>
      </c>
      <c r="AJ31" s="252">
        <v>46.907107001999996</v>
      </c>
      <c r="AK31" s="252">
        <v>46.986819273000002</v>
      </c>
      <c r="AL31" s="252">
        <v>46.376634627999998</v>
      </c>
      <c r="AM31" s="252">
        <v>46.061385946000001</v>
      </c>
      <c r="AN31" s="252">
        <v>46.148456533999997</v>
      </c>
      <c r="AO31" s="252">
        <v>46.255424585999997</v>
      </c>
      <c r="AP31" s="252">
        <v>47.618091378000003</v>
      </c>
      <c r="AQ31" s="252">
        <v>47.667186635</v>
      </c>
      <c r="AR31" s="252">
        <v>47.908787799999999</v>
      </c>
      <c r="AS31" s="252">
        <v>48.028254292</v>
      </c>
      <c r="AT31" s="252">
        <v>47.891861472999999</v>
      </c>
      <c r="AU31" s="252">
        <v>48.264293494999997</v>
      </c>
      <c r="AV31" s="252">
        <v>47.659030436000002</v>
      </c>
      <c r="AW31" s="252">
        <v>47.744916021000002</v>
      </c>
      <c r="AX31" s="252">
        <v>47.117574222000002</v>
      </c>
      <c r="AY31" s="252">
        <v>47.061046159</v>
      </c>
      <c r="AZ31" s="252">
        <v>47.155748662999997</v>
      </c>
      <c r="BA31" s="409">
        <v>47.255627187000002</v>
      </c>
      <c r="BB31" s="409">
        <v>48.656473329000001</v>
      </c>
      <c r="BC31" s="409">
        <v>48.712445346000003</v>
      </c>
      <c r="BD31" s="409">
        <v>48.960971876999999</v>
      </c>
      <c r="BE31" s="409">
        <v>49.069305393</v>
      </c>
      <c r="BF31" s="409">
        <v>48.927617443999999</v>
      </c>
      <c r="BG31" s="409">
        <v>49.308454259999998</v>
      </c>
      <c r="BH31" s="409">
        <v>48.684695687000001</v>
      </c>
      <c r="BI31" s="409">
        <v>48.775286440000002</v>
      </c>
      <c r="BJ31" s="409">
        <v>48.132045691000002</v>
      </c>
      <c r="BK31" s="409">
        <v>48.138632387999998</v>
      </c>
      <c r="BL31" s="409">
        <v>48.240627242000002</v>
      </c>
      <c r="BM31" s="409">
        <v>48.333645787000002</v>
      </c>
      <c r="BN31" s="409">
        <v>49.770643339999999</v>
      </c>
      <c r="BO31" s="409">
        <v>49.835207758000003</v>
      </c>
      <c r="BP31" s="409">
        <v>50.091042819000002</v>
      </c>
      <c r="BQ31" s="409">
        <v>50.190798299000001</v>
      </c>
      <c r="BR31" s="409">
        <v>50.043465103000003</v>
      </c>
      <c r="BS31" s="409">
        <v>50.433570371000002</v>
      </c>
      <c r="BT31" s="409">
        <v>49.789985780000002</v>
      </c>
      <c r="BU31" s="409">
        <v>49.883641674000003</v>
      </c>
      <c r="BV31" s="409">
        <v>49.226062536000001</v>
      </c>
    </row>
    <row r="32" spans="1:74" ht="11.1" customHeight="1" x14ac:dyDescent="0.2">
      <c r="A32" s="162" t="s">
        <v>307</v>
      </c>
      <c r="B32" s="173" t="s">
        <v>1182</v>
      </c>
      <c r="C32" s="252">
        <v>4.5901162301999996</v>
      </c>
      <c r="D32" s="252">
        <v>4.5989694595000001</v>
      </c>
      <c r="E32" s="252">
        <v>4.6145970603000004</v>
      </c>
      <c r="F32" s="252">
        <v>4.6202079648999996</v>
      </c>
      <c r="G32" s="252">
        <v>4.5977728110999996</v>
      </c>
      <c r="H32" s="252">
        <v>4.6271699178999999</v>
      </c>
      <c r="I32" s="252">
        <v>4.6260737840999999</v>
      </c>
      <c r="J32" s="252">
        <v>4.6281026631</v>
      </c>
      <c r="K32" s="252">
        <v>4.6366391441000001</v>
      </c>
      <c r="L32" s="252">
        <v>4.6256968520999999</v>
      </c>
      <c r="M32" s="252">
        <v>4.6002184165999997</v>
      </c>
      <c r="N32" s="252">
        <v>4.6160101865999996</v>
      </c>
      <c r="O32" s="252">
        <v>4.6586999999999996</v>
      </c>
      <c r="P32" s="252">
        <v>4.6586999999999996</v>
      </c>
      <c r="Q32" s="252">
        <v>4.6586999999999996</v>
      </c>
      <c r="R32" s="252">
        <v>4.6586999999999996</v>
      </c>
      <c r="S32" s="252">
        <v>4.6586999999999996</v>
      </c>
      <c r="T32" s="252">
        <v>4.6586999999999996</v>
      </c>
      <c r="U32" s="252">
        <v>4.6586999999999996</v>
      </c>
      <c r="V32" s="252">
        <v>4.6586999999999996</v>
      </c>
      <c r="W32" s="252">
        <v>4.6586999999999996</v>
      </c>
      <c r="X32" s="252">
        <v>4.6586999999999996</v>
      </c>
      <c r="Y32" s="252">
        <v>4.6586999999999996</v>
      </c>
      <c r="Z32" s="252">
        <v>4.6586999999999996</v>
      </c>
      <c r="AA32" s="252">
        <v>4.8970276960000003</v>
      </c>
      <c r="AB32" s="252">
        <v>4.7718479739999999</v>
      </c>
      <c r="AC32" s="252">
        <v>4.7958436640000004</v>
      </c>
      <c r="AD32" s="252">
        <v>4.7906888849999998</v>
      </c>
      <c r="AE32" s="252">
        <v>4.7406087770000003</v>
      </c>
      <c r="AF32" s="252">
        <v>4.7346705870000001</v>
      </c>
      <c r="AG32" s="252">
        <v>5.0272568709999996</v>
      </c>
      <c r="AH32" s="252">
        <v>4.9202554159999998</v>
      </c>
      <c r="AI32" s="252">
        <v>4.9785670480000004</v>
      </c>
      <c r="AJ32" s="252">
        <v>4.9526896740000002</v>
      </c>
      <c r="AK32" s="252">
        <v>4.9465739720000004</v>
      </c>
      <c r="AL32" s="252">
        <v>4.9689987289999999</v>
      </c>
      <c r="AM32" s="252">
        <v>4.7840310779999999</v>
      </c>
      <c r="AN32" s="252">
        <v>4.6649209870000004</v>
      </c>
      <c r="AO32" s="252">
        <v>4.6839876599999997</v>
      </c>
      <c r="AP32" s="252">
        <v>4.6797495040000001</v>
      </c>
      <c r="AQ32" s="252">
        <v>4.6308952510000001</v>
      </c>
      <c r="AR32" s="252">
        <v>4.6251684649999998</v>
      </c>
      <c r="AS32" s="252">
        <v>4.9687489879999998</v>
      </c>
      <c r="AT32" s="252">
        <v>4.8653286800000002</v>
      </c>
      <c r="AU32" s="252">
        <v>4.9219984200000004</v>
      </c>
      <c r="AV32" s="252">
        <v>4.8969783339999999</v>
      </c>
      <c r="AW32" s="252">
        <v>4.8913161440000001</v>
      </c>
      <c r="AX32" s="252">
        <v>4.9138530520000003</v>
      </c>
      <c r="AY32" s="252">
        <v>4.799367546</v>
      </c>
      <c r="AZ32" s="252">
        <v>4.6825457190000002</v>
      </c>
      <c r="BA32" s="409">
        <v>4.697919261</v>
      </c>
      <c r="BB32" s="409">
        <v>4.694249567</v>
      </c>
      <c r="BC32" s="409">
        <v>4.6452304089999998</v>
      </c>
      <c r="BD32" s="409">
        <v>4.6394756040000003</v>
      </c>
      <c r="BE32" s="409">
        <v>4.9835617829999999</v>
      </c>
      <c r="BF32" s="409">
        <v>4.8806000159999998</v>
      </c>
      <c r="BG32" s="409">
        <v>4.9372561429999999</v>
      </c>
      <c r="BH32" s="409">
        <v>4.9125434119999998</v>
      </c>
      <c r="BI32" s="409">
        <v>4.9071049469999997</v>
      </c>
      <c r="BJ32" s="409">
        <v>4.9302647750000004</v>
      </c>
      <c r="BK32" s="409">
        <v>4.8240667420000003</v>
      </c>
      <c r="BL32" s="409">
        <v>4.709504141</v>
      </c>
      <c r="BM32" s="409">
        <v>4.7209167560000003</v>
      </c>
      <c r="BN32" s="409">
        <v>4.7178321539999999</v>
      </c>
      <c r="BO32" s="409">
        <v>4.6685368269999996</v>
      </c>
      <c r="BP32" s="409">
        <v>4.6627260679999996</v>
      </c>
      <c r="BQ32" s="409">
        <v>5.0079745239999998</v>
      </c>
      <c r="BR32" s="409">
        <v>4.905297622</v>
      </c>
      <c r="BS32" s="409">
        <v>4.9620477630000002</v>
      </c>
      <c r="BT32" s="409">
        <v>4.9376606909999996</v>
      </c>
      <c r="BU32" s="409">
        <v>4.9324488300000002</v>
      </c>
      <c r="BV32" s="409">
        <v>4.9563229299999998</v>
      </c>
    </row>
    <row r="33" spans="1:74" ht="11.1" customHeight="1" x14ac:dyDescent="0.2">
      <c r="A33" s="162" t="s">
        <v>308</v>
      </c>
      <c r="B33" s="173" t="s">
        <v>290</v>
      </c>
      <c r="C33" s="252">
        <v>0.58946357357000001</v>
      </c>
      <c r="D33" s="252">
        <v>0.60317628470999995</v>
      </c>
      <c r="E33" s="252">
        <v>0.62797637540999995</v>
      </c>
      <c r="F33" s="252">
        <v>0.60700962889999999</v>
      </c>
      <c r="G33" s="252">
        <v>0.71817153335999995</v>
      </c>
      <c r="H33" s="252">
        <v>0.66964208936000003</v>
      </c>
      <c r="I33" s="252">
        <v>0.67684306235000002</v>
      </c>
      <c r="J33" s="252">
        <v>0.67126948207000003</v>
      </c>
      <c r="K33" s="252">
        <v>0.63765338907000002</v>
      </c>
      <c r="L33" s="252">
        <v>0.65171001390000005</v>
      </c>
      <c r="M33" s="252">
        <v>0.71702984598999997</v>
      </c>
      <c r="N33" s="252">
        <v>0.67866255946999998</v>
      </c>
      <c r="O33" s="252">
        <v>0.60613388707000004</v>
      </c>
      <c r="P33" s="252">
        <v>0.60613388707000004</v>
      </c>
      <c r="Q33" s="252">
        <v>0.60613388707000004</v>
      </c>
      <c r="R33" s="252">
        <v>0.67456495190999999</v>
      </c>
      <c r="S33" s="252">
        <v>0.67456495190999999</v>
      </c>
      <c r="T33" s="252">
        <v>0.67456495190999999</v>
      </c>
      <c r="U33" s="252">
        <v>0.68646160626999997</v>
      </c>
      <c r="V33" s="252">
        <v>0.68646160626999997</v>
      </c>
      <c r="W33" s="252">
        <v>0.68646160626999997</v>
      </c>
      <c r="X33" s="252">
        <v>0.67539751915000001</v>
      </c>
      <c r="Y33" s="252">
        <v>0.67539751915000001</v>
      </c>
      <c r="Z33" s="252">
        <v>0.67539751915000001</v>
      </c>
      <c r="AA33" s="252">
        <v>0.69953645631000005</v>
      </c>
      <c r="AB33" s="252">
        <v>0.70302266084999998</v>
      </c>
      <c r="AC33" s="252">
        <v>0.70476874756999996</v>
      </c>
      <c r="AD33" s="252">
        <v>0.70482052747000001</v>
      </c>
      <c r="AE33" s="252">
        <v>0.70274071166999996</v>
      </c>
      <c r="AF33" s="252">
        <v>0.72052468369</v>
      </c>
      <c r="AG33" s="252">
        <v>0.72590744685999997</v>
      </c>
      <c r="AH33" s="252">
        <v>0.72998949819000003</v>
      </c>
      <c r="AI33" s="252">
        <v>0.73628085473000005</v>
      </c>
      <c r="AJ33" s="252">
        <v>0.73721364833000003</v>
      </c>
      <c r="AK33" s="252">
        <v>0.72470356495999999</v>
      </c>
      <c r="AL33" s="252">
        <v>0.72455230834999995</v>
      </c>
      <c r="AM33" s="252">
        <v>0.70746057057</v>
      </c>
      <c r="AN33" s="252">
        <v>0.71107581211000004</v>
      </c>
      <c r="AO33" s="252">
        <v>0.71283745283</v>
      </c>
      <c r="AP33" s="252">
        <v>0.71299522273000004</v>
      </c>
      <c r="AQ33" s="252">
        <v>0.71066458092999996</v>
      </c>
      <c r="AR33" s="252">
        <v>0.72869216695000005</v>
      </c>
      <c r="AS33" s="252">
        <v>0.73412658612000004</v>
      </c>
      <c r="AT33" s="252">
        <v>0.73799592344999998</v>
      </c>
      <c r="AU33" s="252">
        <v>0.74427900098999999</v>
      </c>
      <c r="AV33" s="252">
        <v>0.74538183259000002</v>
      </c>
      <c r="AW33" s="252">
        <v>0.73274297921999998</v>
      </c>
      <c r="AX33" s="252">
        <v>0.73298076360999997</v>
      </c>
      <c r="AY33" s="252">
        <v>0.71613077482999998</v>
      </c>
      <c r="AZ33" s="252">
        <v>0.71987904437000005</v>
      </c>
      <c r="BA33" s="409">
        <v>0.72165601309000005</v>
      </c>
      <c r="BB33" s="409">
        <v>0.72188969799000002</v>
      </c>
      <c r="BC33" s="409">
        <v>0.71930286319000003</v>
      </c>
      <c r="BD33" s="409">
        <v>0.73758135620999998</v>
      </c>
      <c r="BE33" s="409">
        <v>0.74303881938000005</v>
      </c>
      <c r="BF33" s="409">
        <v>0.74669004170999997</v>
      </c>
      <c r="BG33" s="409">
        <v>0.75296465724999995</v>
      </c>
      <c r="BH33" s="409">
        <v>0.75427361984999997</v>
      </c>
      <c r="BI33" s="409">
        <v>0.74150203948000004</v>
      </c>
      <c r="BJ33" s="409">
        <v>0.74213838687</v>
      </c>
      <c r="BK33" s="409">
        <v>0.72556343108999999</v>
      </c>
      <c r="BL33" s="409">
        <v>0.72944880163000003</v>
      </c>
      <c r="BM33" s="409">
        <v>0.73124084634999997</v>
      </c>
      <c r="BN33" s="409">
        <v>0.73151986125000001</v>
      </c>
      <c r="BO33" s="409">
        <v>0.72867133645000004</v>
      </c>
      <c r="BP33" s="409">
        <v>0.74720824447</v>
      </c>
      <c r="BQ33" s="409">
        <v>0.75265958663999999</v>
      </c>
      <c r="BR33" s="409">
        <v>0.75608713196999999</v>
      </c>
      <c r="BS33" s="409">
        <v>0.76235307751000003</v>
      </c>
      <c r="BT33" s="409">
        <v>0.76390504610999999</v>
      </c>
      <c r="BU33" s="409">
        <v>0.75099667674000004</v>
      </c>
      <c r="BV33" s="409">
        <v>0.75204136512999997</v>
      </c>
    </row>
    <row r="34" spans="1:74" ht="11.1" customHeight="1" x14ac:dyDescent="0.2">
      <c r="A34" s="162" t="s">
        <v>309</v>
      </c>
      <c r="B34" s="173" t="s">
        <v>295</v>
      </c>
      <c r="C34" s="252">
        <v>9.8836379345999994</v>
      </c>
      <c r="D34" s="252">
        <v>9.8007870818999994</v>
      </c>
      <c r="E34" s="252">
        <v>9.6090044759000008</v>
      </c>
      <c r="F34" s="252">
        <v>9.4776498460000003</v>
      </c>
      <c r="G34" s="252">
        <v>9.9745429923</v>
      </c>
      <c r="H34" s="252">
        <v>9.8699454123999999</v>
      </c>
      <c r="I34" s="252">
        <v>10.037414672000001</v>
      </c>
      <c r="J34" s="252">
        <v>10.209981218999999</v>
      </c>
      <c r="K34" s="252">
        <v>10.876767867</v>
      </c>
      <c r="L34" s="252">
        <v>10.47814651</v>
      </c>
      <c r="M34" s="252">
        <v>11.011378130000001</v>
      </c>
      <c r="N34" s="252">
        <v>10.865505745</v>
      </c>
      <c r="O34" s="252">
        <v>10.373700596999999</v>
      </c>
      <c r="P34" s="252">
        <v>10.373700596999999</v>
      </c>
      <c r="Q34" s="252">
        <v>10.373700596999999</v>
      </c>
      <c r="R34" s="252">
        <v>10.210558999</v>
      </c>
      <c r="S34" s="252">
        <v>10.210558999</v>
      </c>
      <c r="T34" s="252">
        <v>10.210558999</v>
      </c>
      <c r="U34" s="252">
        <v>10.433694603999999</v>
      </c>
      <c r="V34" s="252">
        <v>10.433694603999999</v>
      </c>
      <c r="W34" s="252">
        <v>10.433694603999999</v>
      </c>
      <c r="X34" s="252">
        <v>10.896806238</v>
      </c>
      <c r="Y34" s="252">
        <v>10.896806238</v>
      </c>
      <c r="Z34" s="252">
        <v>10.896806238</v>
      </c>
      <c r="AA34" s="252">
        <v>10.568737643</v>
      </c>
      <c r="AB34" s="252">
        <v>10.375355819999999</v>
      </c>
      <c r="AC34" s="252">
        <v>10.409525500999999</v>
      </c>
      <c r="AD34" s="252">
        <v>11.092734767</v>
      </c>
      <c r="AE34" s="252">
        <v>10.924771967</v>
      </c>
      <c r="AF34" s="252">
        <v>11.067156521999999</v>
      </c>
      <c r="AG34" s="252">
        <v>10.933524554</v>
      </c>
      <c r="AH34" s="252">
        <v>10.869851703</v>
      </c>
      <c r="AI34" s="252">
        <v>11.147152243000001</v>
      </c>
      <c r="AJ34" s="252">
        <v>10.892886297</v>
      </c>
      <c r="AK34" s="252">
        <v>11.118783666000001</v>
      </c>
      <c r="AL34" s="252">
        <v>10.799519319</v>
      </c>
      <c r="AM34" s="252">
        <v>10.89018312</v>
      </c>
      <c r="AN34" s="252">
        <v>10.690919637</v>
      </c>
      <c r="AO34" s="252">
        <v>10.726128580999999</v>
      </c>
      <c r="AP34" s="252">
        <v>11.430117483</v>
      </c>
      <c r="AQ34" s="252">
        <v>11.257046138</v>
      </c>
      <c r="AR34" s="252">
        <v>11.403761282</v>
      </c>
      <c r="AS34" s="252">
        <v>11.266064932000001</v>
      </c>
      <c r="AT34" s="252">
        <v>11.200455486999999</v>
      </c>
      <c r="AU34" s="252">
        <v>11.486190053</v>
      </c>
      <c r="AV34" s="252">
        <v>11.224190672000001</v>
      </c>
      <c r="AW34" s="252">
        <v>11.456958652999999</v>
      </c>
      <c r="AX34" s="252">
        <v>11.127983962</v>
      </c>
      <c r="AY34" s="252">
        <v>11.201887824</v>
      </c>
      <c r="AZ34" s="252">
        <v>10.996920915</v>
      </c>
      <c r="BA34" s="409">
        <v>11.033137628</v>
      </c>
      <c r="BB34" s="409">
        <v>11.757276481</v>
      </c>
      <c r="BC34" s="409">
        <v>11.579251394</v>
      </c>
      <c r="BD34" s="409">
        <v>11.730165897999999</v>
      </c>
      <c r="BE34" s="409">
        <v>11.588528329000001</v>
      </c>
      <c r="BF34" s="409">
        <v>11.521040975</v>
      </c>
      <c r="BG34" s="409">
        <v>11.814953989999999</v>
      </c>
      <c r="BH34" s="409">
        <v>11.545455521999999</v>
      </c>
      <c r="BI34" s="409">
        <v>11.784885913</v>
      </c>
      <c r="BJ34" s="409">
        <v>11.446495131000001</v>
      </c>
      <c r="BK34" s="409">
        <v>11.494110985000001</v>
      </c>
      <c r="BL34" s="409">
        <v>11.283797113</v>
      </c>
      <c r="BM34" s="409">
        <v>11.320958609</v>
      </c>
      <c r="BN34" s="409">
        <v>12.063988041</v>
      </c>
      <c r="BO34" s="409">
        <v>11.881318821000001</v>
      </c>
      <c r="BP34" s="409">
        <v>12.036170225999999</v>
      </c>
      <c r="BQ34" s="409">
        <v>11.890837763</v>
      </c>
      <c r="BR34" s="409">
        <v>11.82158987</v>
      </c>
      <c r="BS34" s="409">
        <v>12.123170181000001</v>
      </c>
      <c r="BT34" s="409">
        <v>11.846641318</v>
      </c>
      <c r="BU34" s="409">
        <v>12.092317719</v>
      </c>
      <c r="BV34" s="409">
        <v>11.745099352</v>
      </c>
    </row>
    <row r="35" spans="1:74" ht="11.1" customHeight="1" x14ac:dyDescent="0.2">
      <c r="A35" s="162" t="s">
        <v>310</v>
      </c>
      <c r="B35" s="173" t="s">
        <v>296</v>
      </c>
      <c r="C35" s="252">
        <v>10.726739959</v>
      </c>
      <c r="D35" s="252">
        <v>11.228150747999999</v>
      </c>
      <c r="E35" s="252">
        <v>11.334776175</v>
      </c>
      <c r="F35" s="252">
        <v>11.211318390000001</v>
      </c>
      <c r="G35" s="252">
        <v>11.381593003000001</v>
      </c>
      <c r="H35" s="252">
        <v>11.433671957</v>
      </c>
      <c r="I35" s="252">
        <v>11.402413782</v>
      </c>
      <c r="J35" s="252">
        <v>11.278703070000001</v>
      </c>
      <c r="K35" s="252">
        <v>11.071327910000001</v>
      </c>
      <c r="L35" s="252">
        <v>11.356262814999999</v>
      </c>
      <c r="M35" s="252">
        <v>11.722657957999999</v>
      </c>
      <c r="N35" s="252">
        <v>11.767936937</v>
      </c>
      <c r="O35" s="252">
        <v>11.555378316000001</v>
      </c>
      <c r="P35" s="252">
        <v>11.555378316000001</v>
      </c>
      <c r="Q35" s="252">
        <v>11.555378316000001</v>
      </c>
      <c r="R35" s="252">
        <v>11.563799849</v>
      </c>
      <c r="S35" s="252">
        <v>11.563799849</v>
      </c>
      <c r="T35" s="252">
        <v>11.563799849</v>
      </c>
      <c r="U35" s="252">
        <v>11.298710108</v>
      </c>
      <c r="V35" s="252">
        <v>11.298710108</v>
      </c>
      <c r="W35" s="252">
        <v>11.298710108</v>
      </c>
      <c r="X35" s="252">
        <v>11.626773194</v>
      </c>
      <c r="Y35" s="252">
        <v>11.626773194</v>
      </c>
      <c r="Z35" s="252">
        <v>11.626773194</v>
      </c>
      <c r="AA35" s="252">
        <v>11.683828763999999</v>
      </c>
      <c r="AB35" s="252">
        <v>11.881439668000001</v>
      </c>
      <c r="AC35" s="252">
        <v>11.830143289</v>
      </c>
      <c r="AD35" s="252">
        <v>12.057331400000001</v>
      </c>
      <c r="AE35" s="252">
        <v>12.040146406</v>
      </c>
      <c r="AF35" s="252">
        <v>11.945637622</v>
      </c>
      <c r="AG35" s="252">
        <v>11.568261517</v>
      </c>
      <c r="AH35" s="252">
        <v>11.546098455999999</v>
      </c>
      <c r="AI35" s="252">
        <v>11.571404123000001</v>
      </c>
      <c r="AJ35" s="252">
        <v>11.786437003</v>
      </c>
      <c r="AK35" s="252">
        <v>11.936076997000001</v>
      </c>
      <c r="AL35" s="252">
        <v>11.929084853000001</v>
      </c>
      <c r="AM35" s="252">
        <v>11.994977504</v>
      </c>
      <c r="AN35" s="252">
        <v>12.200522347</v>
      </c>
      <c r="AO35" s="252">
        <v>12.145624454</v>
      </c>
      <c r="AP35" s="252">
        <v>12.375811046999999</v>
      </c>
      <c r="AQ35" s="252">
        <v>12.359515051000001</v>
      </c>
      <c r="AR35" s="252">
        <v>12.260767620999999</v>
      </c>
      <c r="AS35" s="252">
        <v>11.874975232000001</v>
      </c>
      <c r="AT35" s="252">
        <v>11.849622988</v>
      </c>
      <c r="AU35" s="252">
        <v>11.875680089999999</v>
      </c>
      <c r="AV35" s="252">
        <v>12.091048916</v>
      </c>
      <c r="AW35" s="252">
        <v>12.248494416</v>
      </c>
      <c r="AX35" s="252">
        <v>12.241075903</v>
      </c>
      <c r="AY35" s="252">
        <v>12.405769046</v>
      </c>
      <c r="AZ35" s="252">
        <v>12.620004138000001</v>
      </c>
      <c r="BA35" s="409">
        <v>12.561943133</v>
      </c>
      <c r="BB35" s="409">
        <v>12.796973355</v>
      </c>
      <c r="BC35" s="409">
        <v>12.781663073000001</v>
      </c>
      <c r="BD35" s="409">
        <v>12.67763261</v>
      </c>
      <c r="BE35" s="409">
        <v>12.276831158</v>
      </c>
      <c r="BF35" s="409">
        <v>12.24668539</v>
      </c>
      <c r="BG35" s="409">
        <v>12.274529287</v>
      </c>
      <c r="BH35" s="409">
        <v>12.497130593</v>
      </c>
      <c r="BI35" s="409">
        <v>12.663409823</v>
      </c>
      <c r="BJ35" s="409">
        <v>12.656066405000001</v>
      </c>
      <c r="BK35" s="409">
        <v>12.787169645000001</v>
      </c>
      <c r="BL35" s="409">
        <v>13.009348006</v>
      </c>
      <c r="BM35" s="409">
        <v>12.948357444999999</v>
      </c>
      <c r="BN35" s="409">
        <v>13.187791351</v>
      </c>
      <c r="BO35" s="409">
        <v>13.173337055999999</v>
      </c>
      <c r="BP35" s="409">
        <v>13.064417976</v>
      </c>
      <c r="BQ35" s="409">
        <v>12.649732425</v>
      </c>
      <c r="BR35" s="409">
        <v>12.61562176</v>
      </c>
      <c r="BS35" s="409">
        <v>12.645643036999999</v>
      </c>
      <c r="BT35" s="409">
        <v>12.87504315</v>
      </c>
      <c r="BU35" s="409">
        <v>13.049510597999999</v>
      </c>
      <c r="BV35" s="409">
        <v>13.042440739</v>
      </c>
    </row>
    <row r="36" spans="1:74" ht="11.1" customHeight="1" x14ac:dyDescent="0.2">
      <c r="A36" s="162" t="s">
        <v>311</v>
      </c>
      <c r="B36" s="173" t="s">
        <v>297</v>
      </c>
      <c r="C36" s="252">
        <v>16.572950982999998</v>
      </c>
      <c r="D36" s="252">
        <v>16.903935177000001</v>
      </c>
      <c r="E36" s="252">
        <v>17.116108310000001</v>
      </c>
      <c r="F36" s="252">
        <v>17.545209472</v>
      </c>
      <c r="G36" s="252">
        <v>17.778449821999999</v>
      </c>
      <c r="H36" s="252">
        <v>18.524571795</v>
      </c>
      <c r="I36" s="252">
        <v>18.262925289999998</v>
      </c>
      <c r="J36" s="252">
        <v>18.624847653</v>
      </c>
      <c r="K36" s="252">
        <v>18.249857473999999</v>
      </c>
      <c r="L36" s="252">
        <v>18.070856262</v>
      </c>
      <c r="M36" s="252">
        <v>17.675162610000001</v>
      </c>
      <c r="N36" s="252">
        <v>17.439884926000001</v>
      </c>
      <c r="O36" s="252">
        <v>17.406792514999999</v>
      </c>
      <c r="P36" s="252">
        <v>17.406792514999999</v>
      </c>
      <c r="Q36" s="252">
        <v>17.406792514999999</v>
      </c>
      <c r="R36" s="252">
        <v>18.072566378000001</v>
      </c>
      <c r="S36" s="252">
        <v>18.072566378000001</v>
      </c>
      <c r="T36" s="252">
        <v>18.072566378000001</v>
      </c>
      <c r="U36" s="252">
        <v>18.593341719000001</v>
      </c>
      <c r="V36" s="252">
        <v>18.593341719000001</v>
      </c>
      <c r="W36" s="252">
        <v>18.593341719000001</v>
      </c>
      <c r="X36" s="252">
        <v>18.083690144999998</v>
      </c>
      <c r="Y36" s="252">
        <v>18.083690144999998</v>
      </c>
      <c r="Z36" s="252">
        <v>18.083690144999998</v>
      </c>
      <c r="AA36" s="252">
        <v>17.762487005000001</v>
      </c>
      <c r="AB36" s="252">
        <v>17.855446859000001</v>
      </c>
      <c r="AC36" s="252">
        <v>17.807594901000002</v>
      </c>
      <c r="AD36" s="252">
        <v>18.097310279999999</v>
      </c>
      <c r="AE36" s="252">
        <v>18.417492933999998</v>
      </c>
      <c r="AF36" s="252">
        <v>18.702160818999999</v>
      </c>
      <c r="AG36" s="252">
        <v>19.007412502000001</v>
      </c>
      <c r="AH36" s="252">
        <v>19.059800578000001</v>
      </c>
      <c r="AI36" s="252">
        <v>19.059877779000001</v>
      </c>
      <c r="AJ36" s="252">
        <v>18.537880381000001</v>
      </c>
      <c r="AK36" s="252">
        <v>18.260681074000001</v>
      </c>
      <c r="AL36" s="252">
        <v>17.954479418999998</v>
      </c>
      <c r="AM36" s="252">
        <v>17.684733673</v>
      </c>
      <c r="AN36" s="252">
        <v>17.881017751000002</v>
      </c>
      <c r="AO36" s="252">
        <v>17.986846438000001</v>
      </c>
      <c r="AP36" s="252">
        <v>18.419418121</v>
      </c>
      <c r="AQ36" s="252">
        <v>18.709065614</v>
      </c>
      <c r="AR36" s="252">
        <v>18.890398265000002</v>
      </c>
      <c r="AS36" s="252">
        <v>19.184338554</v>
      </c>
      <c r="AT36" s="252">
        <v>19.238458393999998</v>
      </c>
      <c r="AU36" s="252">
        <v>19.236145930999999</v>
      </c>
      <c r="AV36" s="252">
        <v>18.701430681000001</v>
      </c>
      <c r="AW36" s="252">
        <v>18.415403828999999</v>
      </c>
      <c r="AX36" s="252">
        <v>18.101680541</v>
      </c>
      <c r="AY36" s="252">
        <v>17.937890968000001</v>
      </c>
      <c r="AZ36" s="252">
        <v>18.136398846999999</v>
      </c>
      <c r="BA36" s="409">
        <v>18.240971152</v>
      </c>
      <c r="BB36" s="409">
        <v>18.686084227999999</v>
      </c>
      <c r="BC36" s="409">
        <v>18.986997605999999</v>
      </c>
      <c r="BD36" s="409">
        <v>19.176116408999999</v>
      </c>
      <c r="BE36" s="409">
        <v>19.477345303</v>
      </c>
      <c r="BF36" s="409">
        <v>19.532601022000001</v>
      </c>
      <c r="BG36" s="409">
        <v>19.528750183</v>
      </c>
      <c r="BH36" s="409">
        <v>18.975292540000002</v>
      </c>
      <c r="BI36" s="409">
        <v>18.678383716999999</v>
      </c>
      <c r="BJ36" s="409">
        <v>18.357080993</v>
      </c>
      <c r="BK36" s="409">
        <v>18.307721584999999</v>
      </c>
      <c r="BL36" s="409">
        <v>18.50852918</v>
      </c>
      <c r="BM36" s="409">
        <v>18.612172130000001</v>
      </c>
      <c r="BN36" s="409">
        <v>19.069511933000001</v>
      </c>
      <c r="BO36" s="409">
        <v>19.383343716999999</v>
      </c>
      <c r="BP36" s="409">
        <v>19.580520305</v>
      </c>
      <c r="BQ36" s="409">
        <v>19.889593999999999</v>
      </c>
      <c r="BR36" s="409">
        <v>19.944868718999999</v>
      </c>
      <c r="BS36" s="409">
        <v>19.940356311999999</v>
      </c>
      <c r="BT36" s="409">
        <v>19.366735576</v>
      </c>
      <c r="BU36" s="409">
        <v>19.05836785</v>
      </c>
      <c r="BV36" s="409">
        <v>18.730158150000001</v>
      </c>
    </row>
    <row r="37" spans="1:74" ht="11.1" customHeight="1" x14ac:dyDescent="0.2">
      <c r="A37" s="162" t="s">
        <v>313</v>
      </c>
      <c r="B37" s="173" t="s">
        <v>238</v>
      </c>
      <c r="C37" s="252">
        <v>87.561803179999998</v>
      </c>
      <c r="D37" s="252">
        <v>90.794925250999995</v>
      </c>
      <c r="E37" s="252">
        <v>89.104309896999993</v>
      </c>
      <c r="F37" s="252">
        <v>88.293077801999999</v>
      </c>
      <c r="G37" s="252">
        <v>89.967627660999995</v>
      </c>
      <c r="H37" s="252">
        <v>91.022312670999995</v>
      </c>
      <c r="I37" s="252">
        <v>90.874388089999997</v>
      </c>
      <c r="J37" s="252">
        <v>92.019010586999997</v>
      </c>
      <c r="K37" s="252">
        <v>90.520607284999997</v>
      </c>
      <c r="L37" s="252">
        <v>91.604001952999994</v>
      </c>
      <c r="M37" s="252">
        <v>92.139760460000005</v>
      </c>
      <c r="N37" s="252">
        <v>91.242660854999997</v>
      </c>
      <c r="O37" s="252">
        <v>90.330290314999999</v>
      </c>
      <c r="P37" s="252">
        <v>91.016272314999995</v>
      </c>
      <c r="Q37" s="252">
        <v>89.585697315000004</v>
      </c>
      <c r="R37" s="252">
        <v>90.972711176999994</v>
      </c>
      <c r="S37" s="252">
        <v>90.722275177</v>
      </c>
      <c r="T37" s="252">
        <v>90.480903177000002</v>
      </c>
      <c r="U37" s="252">
        <v>92.407331037999995</v>
      </c>
      <c r="V37" s="252">
        <v>91.903978038000005</v>
      </c>
      <c r="W37" s="252">
        <v>91.495881037999993</v>
      </c>
      <c r="X37" s="252">
        <v>92.260987095999994</v>
      </c>
      <c r="Y37" s="252">
        <v>92.822614095999995</v>
      </c>
      <c r="Z37" s="252">
        <v>92.150010096000003</v>
      </c>
      <c r="AA37" s="252">
        <v>91.128194300999994</v>
      </c>
      <c r="AB37" s="252">
        <v>92.067580718000002</v>
      </c>
      <c r="AC37" s="252">
        <v>90.923468838999995</v>
      </c>
      <c r="AD37" s="252">
        <v>91.824403595000007</v>
      </c>
      <c r="AE37" s="252">
        <v>91.178549532000005</v>
      </c>
      <c r="AF37" s="252">
        <v>92.270226969000007</v>
      </c>
      <c r="AG37" s="252">
        <v>93.468831627</v>
      </c>
      <c r="AH37" s="252">
        <v>92.755792387</v>
      </c>
      <c r="AI37" s="252">
        <v>93.402494783999998</v>
      </c>
      <c r="AJ37" s="252">
        <v>93.327161738000001</v>
      </c>
      <c r="AK37" s="252">
        <v>92.591918008999997</v>
      </c>
      <c r="AL37" s="252">
        <v>93.438880363999999</v>
      </c>
      <c r="AM37" s="252">
        <v>91.875591268999997</v>
      </c>
      <c r="AN37" s="252">
        <v>93.783638857</v>
      </c>
      <c r="AO37" s="252">
        <v>92.418621908999995</v>
      </c>
      <c r="AP37" s="252">
        <v>93.309054700999994</v>
      </c>
      <c r="AQ37" s="252">
        <v>92.015730958000006</v>
      </c>
      <c r="AR37" s="252">
        <v>94.033812123000004</v>
      </c>
      <c r="AS37" s="252">
        <v>95.001967614999998</v>
      </c>
      <c r="AT37" s="252">
        <v>94.669234795999998</v>
      </c>
      <c r="AU37" s="252">
        <v>94.745373818000004</v>
      </c>
      <c r="AV37" s="252">
        <v>94.105249767999993</v>
      </c>
      <c r="AW37" s="252">
        <v>94.246913887999995</v>
      </c>
      <c r="AX37" s="252">
        <v>94.278644388999993</v>
      </c>
      <c r="AY37" s="252">
        <v>92.981529964000003</v>
      </c>
      <c r="AZ37" s="252">
        <v>94.171671355000001</v>
      </c>
      <c r="BA37" s="409">
        <v>94.056928456999998</v>
      </c>
      <c r="BB37" s="409">
        <v>94.445922855000006</v>
      </c>
      <c r="BC37" s="409">
        <v>93.919291665000003</v>
      </c>
      <c r="BD37" s="409">
        <v>95.147241124999994</v>
      </c>
      <c r="BE37" s="409">
        <v>95.478118964999993</v>
      </c>
      <c r="BF37" s="409">
        <v>95.414842321999998</v>
      </c>
      <c r="BG37" s="409">
        <v>96.058805128000003</v>
      </c>
      <c r="BH37" s="409">
        <v>95.519701737999995</v>
      </c>
      <c r="BI37" s="409">
        <v>95.577614529000002</v>
      </c>
      <c r="BJ37" s="409">
        <v>95.400391584999994</v>
      </c>
      <c r="BK37" s="409">
        <v>94.417655701000001</v>
      </c>
      <c r="BL37" s="409">
        <v>95.415783036999997</v>
      </c>
      <c r="BM37" s="409">
        <v>95.055048898999999</v>
      </c>
      <c r="BN37" s="409">
        <v>95.511909003</v>
      </c>
      <c r="BO37" s="409">
        <v>95.037924493999995</v>
      </c>
      <c r="BP37" s="409">
        <v>96.341539792999995</v>
      </c>
      <c r="BQ37" s="409">
        <v>96.704603402000004</v>
      </c>
      <c r="BR37" s="409">
        <v>96.649159624000006</v>
      </c>
      <c r="BS37" s="409">
        <v>97.354014727000006</v>
      </c>
      <c r="BT37" s="409">
        <v>96.776918338000002</v>
      </c>
      <c r="BU37" s="409">
        <v>96.801746672999997</v>
      </c>
      <c r="BV37" s="409">
        <v>96.65884192</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B39" s="254" t="s">
        <v>1256</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409"/>
      <c r="BB39" s="409"/>
      <c r="BC39" s="409"/>
      <c r="BD39" s="409"/>
      <c r="BE39" s="409"/>
      <c r="BF39" s="409"/>
      <c r="BG39" s="409"/>
      <c r="BH39" s="409"/>
      <c r="BI39" s="409"/>
      <c r="BJ39" s="409"/>
      <c r="BK39" s="409"/>
      <c r="BL39" s="409"/>
      <c r="BM39" s="409"/>
      <c r="BN39" s="409"/>
      <c r="BO39" s="409"/>
      <c r="BP39" s="409"/>
      <c r="BQ39" s="409"/>
      <c r="BR39" s="409"/>
      <c r="BS39" s="409"/>
      <c r="BT39" s="409"/>
      <c r="BU39" s="409"/>
      <c r="BV39" s="409"/>
    </row>
    <row r="40" spans="1:74" ht="11.1" customHeight="1" x14ac:dyDescent="0.2">
      <c r="A40" s="162" t="s">
        <v>332</v>
      </c>
      <c r="B40" s="173" t="s">
        <v>729</v>
      </c>
      <c r="C40" s="252">
        <v>-0.72612209676999995</v>
      </c>
      <c r="D40" s="252">
        <v>0.17892168965999999</v>
      </c>
      <c r="E40" s="252">
        <v>-0.51863767742</v>
      </c>
      <c r="F40" s="252">
        <v>-3.3271833333000003E-2</v>
      </c>
      <c r="G40" s="252">
        <v>-0.36571780645000002</v>
      </c>
      <c r="H40" s="252">
        <v>-0.47830139999999999</v>
      </c>
      <c r="I40" s="252">
        <v>-9.0764483871000001E-2</v>
      </c>
      <c r="J40" s="252">
        <v>0.40100445160999998</v>
      </c>
      <c r="K40" s="252">
        <v>-0.63133526666999995</v>
      </c>
      <c r="L40" s="252">
        <v>0.30386383871</v>
      </c>
      <c r="M40" s="252">
        <v>-1.1201166667000001E-2</v>
      </c>
      <c r="N40" s="252">
        <v>8.4884322580999996E-2</v>
      </c>
      <c r="O40" s="252">
        <v>-9.8468193548000002E-2</v>
      </c>
      <c r="P40" s="252">
        <v>0.73828785714</v>
      </c>
      <c r="Q40" s="252">
        <v>-9.2001483871000003E-2</v>
      </c>
      <c r="R40" s="252">
        <v>-0.49130403333</v>
      </c>
      <c r="S40" s="252">
        <v>-0.29076532257999999</v>
      </c>
      <c r="T40" s="252">
        <v>-7.1705466667000006E-2</v>
      </c>
      <c r="U40" s="252">
        <v>3.7225580644999999E-2</v>
      </c>
      <c r="V40" s="252">
        <v>-0.16245916128999999</v>
      </c>
      <c r="W40" s="252">
        <v>-0.35256283332999999</v>
      </c>
      <c r="X40" s="252">
        <v>0.75387612903000001</v>
      </c>
      <c r="Y40" s="252">
        <v>0.68790189999999996</v>
      </c>
      <c r="Z40" s="252">
        <v>0.90300209676999998</v>
      </c>
      <c r="AA40" s="252">
        <v>0.39591609677</v>
      </c>
      <c r="AB40" s="252">
        <v>-6.1612750000000001E-2</v>
      </c>
      <c r="AC40" s="252">
        <v>-0.26341035484000003</v>
      </c>
      <c r="AD40" s="252">
        <v>-0.92022246666999996</v>
      </c>
      <c r="AE40" s="252">
        <v>-0.94167909676999995</v>
      </c>
      <c r="AF40" s="252">
        <v>-0.11071316667</v>
      </c>
      <c r="AG40" s="252">
        <v>-0.10552083871</v>
      </c>
      <c r="AH40" s="252">
        <v>-0.15245509676999999</v>
      </c>
      <c r="AI40" s="252">
        <v>-0.42055740000000003</v>
      </c>
      <c r="AJ40" s="252">
        <v>0.18579887097</v>
      </c>
      <c r="AK40" s="252">
        <v>-0.34919003332999998</v>
      </c>
      <c r="AL40" s="252">
        <v>-0.48623967742000002</v>
      </c>
      <c r="AM40" s="252">
        <v>-0.47574874194</v>
      </c>
      <c r="AN40" s="252">
        <v>-0.12782832143</v>
      </c>
      <c r="AO40" s="252">
        <v>-0.98524887097000002</v>
      </c>
      <c r="AP40" s="252">
        <v>-0.90038863332999997</v>
      </c>
      <c r="AQ40" s="252">
        <v>-0.72762238710000005</v>
      </c>
      <c r="AR40" s="252">
        <v>-0.44307469999999999</v>
      </c>
      <c r="AS40" s="252">
        <v>8.4709580645000004E-2</v>
      </c>
      <c r="AT40" s="252">
        <v>-0.72786154838999995</v>
      </c>
      <c r="AU40" s="252">
        <v>-0.33177879999999998</v>
      </c>
      <c r="AV40" s="252">
        <v>-0.25682258065000002</v>
      </c>
      <c r="AW40" s="252">
        <v>-0.41520249999999997</v>
      </c>
      <c r="AX40" s="252">
        <v>0.21821516128999999</v>
      </c>
      <c r="AY40" s="252">
        <v>-0.75204129345000004</v>
      </c>
      <c r="AZ40" s="252">
        <v>-8.8714318782000007E-2</v>
      </c>
      <c r="BA40" s="409">
        <v>0.29332062392000002</v>
      </c>
      <c r="BB40" s="409">
        <v>-0.21210000000000001</v>
      </c>
      <c r="BC40" s="409">
        <v>-0.30032258065</v>
      </c>
      <c r="BD40" s="409">
        <v>3.4333333333000003E-2</v>
      </c>
      <c r="BE40" s="409">
        <v>6.5096774194000007E-2</v>
      </c>
      <c r="BF40" s="409">
        <v>0.16474193547999999</v>
      </c>
      <c r="BG40" s="409">
        <v>-5.9733333333000002E-2</v>
      </c>
      <c r="BH40" s="409">
        <v>0.53509677419000001</v>
      </c>
      <c r="BI40" s="409">
        <v>0.38679999999999998</v>
      </c>
      <c r="BJ40" s="409">
        <v>0.64874193548000003</v>
      </c>
      <c r="BK40" s="409">
        <v>-0.14419354839000001</v>
      </c>
      <c r="BL40" s="409">
        <v>0.48142857143000001</v>
      </c>
      <c r="BM40" s="409">
        <v>-3.0483870967999999E-2</v>
      </c>
      <c r="BN40" s="409">
        <v>-0.31526666666999997</v>
      </c>
      <c r="BO40" s="409">
        <v>-0.47593548387000001</v>
      </c>
      <c r="BP40" s="409">
        <v>-9.6000000000000002E-2</v>
      </c>
      <c r="BQ40" s="409">
        <v>-8.4870967741999995E-2</v>
      </c>
      <c r="BR40" s="409">
        <v>0.10803225806</v>
      </c>
      <c r="BS40" s="409">
        <v>-0.13573333333000001</v>
      </c>
      <c r="BT40" s="409">
        <v>0.59264516129</v>
      </c>
      <c r="BU40" s="409">
        <v>0.42183333333</v>
      </c>
      <c r="BV40" s="409">
        <v>0.76812903225999996</v>
      </c>
    </row>
    <row r="41" spans="1:74" ht="11.1" customHeight="1" x14ac:dyDescent="0.2">
      <c r="A41" s="162" t="s">
        <v>334</v>
      </c>
      <c r="B41" s="173" t="s">
        <v>730</v>
      </c>
      <c r="C41" s="252">
        <v>-1.0993870967999999</v>
      </c>
      <c r="D41" s="252">
        <v>0.37913793102999999</v>
      </c>
      <c r="E41" s="252">
        <v>0.16580645160999999</v>
      </c>
      <c r="F41" s="252">
        <v>-0.62609999999999999</v>
      </c>
      <c r="G41" s="252">
        <v>0.20177419355000001</v>
      </c>
      <c r="H41" s="252">
        <v>0.19393333333000001</v>
      </c>
      <c r="I41" s="252">
        <v>-0.96990322580999999</v>
      </c>
      <c r="J41" s="252">
        <v>-0.43825806451999999</v>
      </c>
      <c r="K41" s="252">
        <v>0.19213333332999999</v>
      </c>
      <c r="L41" s="252">
        <v>0.92609677419000003</v>
      </c>
      <c r="M41" s="252">
        <v>0.16406666667</v>
      </c>
      <c r="N41" s="252">
        <v>0.57293548387000004</v>
      </c>
      <c r="O41" s="252">
        <v>-0.46125806452000001</v>
      </c>
      <c r="P41" s="252">
        <v>8.4392857143000002E-2</v>
      </c>
      <c r="Q41" s="252">
        <v>-0.52003225805999997</v>
      </c>
      <c r="R41" s="252">
        <v>0.28143333332999998</v>
      </c>
      <c r="S41" s="252">
        <v>0.99764516129000003</v>
      </c>
      <c r="T41" s="252">
        <v>-0.16103333333</v>
      </c>
      <c r="U41" s="252">
        <v>-0.50548387097000003</v>
      </c>
      <c r="V41" s="252">
        <v>0.17109677418999999</v>
      </c>
      <c r="W41" s="252">
        <v>-0.61876666667000002</v>
      </c>
      <c r="X41" s="252">
        <v>0.44716129032000002</v>
      </c>
      <c r="Y41" s="252">
        <v>0.74453333333000005</v>
      </c>
      <c r="Z41" s="252">
        <v>0.46503225805999998</v>
      </c>
      <c r="AA41" s="252">
        <v>-0.74912903226000005</v>
      </c>
      <c r="AB41" s="252">
        <v>-0.12921428570999999</v>
      </c>
      <c r="AC41" s="252">
        <v>9.0774193547999996E-2</v>
      </c>
      <c r="AD41" s="252">
        <v>0.48936666667000001</v>
      </c>
      <c r="AE41" s="252">
        <v>-1.1719032257999999</v>
      </c>
      <c r="AF41" s="252">
        <v>0.51046666666999996</v>
      </c>
      <c r="AG41" s="252">
        <v>-0.37458064516</v>
      </c>
      <c r="AH41" s="252">
        <v>-1.2651612903</v>
      </c>
      <c r="AI41" s="252">
        <v>0.1956</v>
      </c>
      <c r="AJ41" s="252">
        <v>0.55941935484000005</v>
      </c>
      <c r="AK41" s="252">
        <v>0.11143333333</v>
      </c>
      <c r="AL41" s="252">
        <v>0.34538709677000001</v>
      </c>
      <c r="AM41" s="252">
        <v>-0.22651612903000001</v>
      </c>
      <c r="AN41" s="252">
        <v>0.16200000000000001</v>
      </c>
      <c r="AO41" s="252">
        <v>-0.85470967742000004</v>
      </c>
      <c r="AP41" s="252">
        <v>-0.11283333332999999</v>
      </c>
      <c r="AQ41" s="252">
        <v>-1.2609032257999999</v>
      </c>
      <c r="AR41" s="252">
        <v>0.38673333332999998</v>
      </c>
      <c r="AS41" s="252">
        <v>-0.30348387097000001</v>
      </c>
      <c r="AT41" s="252">
        <v>-1.1197419355</v>
      </c>
      <c r="AU41" s="252">
        <v>0.25840000000000002</v>
      </c>
      <c r="AV41" s="252">
        <v>-0.71434743920999999</v>
      </c>
      <c r="AW41" s="252">
        <v>-0.75804123338999996</v>
      </c>
      <c r="AX41" s="252">
        <v>-0.80698280539</v>
      </c>
      <c r="AY41" s="252">
        <v>-0.70264439519999999</v>
      </c>
      <c r="AZ41" s="252">
        <v>-0.38419754318999999</v>
      </c>
      <c r="BA41" s="409">
        <v>-0.75573696055999995</v>
      </c>
      <c r="BB41" s="409">
        <v>-0.60196268241999995</v>
      </c>
      <c r="BC41" s="409">
        <v>-0.86426342689000002</v>
      </c>
      <c r="BD41" s="409">
        <v>-0.64789335479999999</v>
      </c>
      <c r="BE41" s="409">
        <v>-0.48921267501999999</v>
      </c>
      <c r="BF41" s="409">
        <v>-0.59906143053000005</v>
      </c>
      <c r="BG41" s="409">
        <v>-0.20582392934999999</v>
      </c>
      <c r="BH41" s="409">
        <v>-0.66532010929999996</v>
      </c>
      <c r="BI41" s="409">
        <v>-0.50767189658</v>
      </c>
      <c r="BJ41" s="409">
        <v>-0.65087253666</v>
      </c>
      <c r="BK41" s="409">
        <v>-0.56698074907999996</v>
      </c>
      <c r="BL41" s="409">
        <v>-0.39781750993999998</v>
      </c>
      <c r="BM41" s="409">
        <v>-0.36506571031000001</v>
      </c>
      <c r="BN41" s="409">
        <v>-0.21932037686</v>
      </c>
      <c r="BO41" s="409">
        <v>-0.3889515295</v>
      </c>
      <c r="BP41" s="409">
        <v>-0.23312552411000001</v>
      </c>
      <c r="BQ41" s="409">
        <v>-5.4339266593E-2</v>
      </c>
      <c r="BR41" s="409">
        <v>-0.25057558060000001</v>
      </c>
      <c r="BS41" s="409">
        <v>0.1684052959</v>
      </c>
      <c r="BT41" s="409">
        <v>-0.33157284252000002</v>
      </c>
      <c r="BU41" s="409">
        <v>-0.16420639150999999</v>
      </c>
      <c r="BV41" s="409">
        <v>-0.29425410369999999</v>
      </c>
    </row>
    <row r="42" spans="1:74" ht="11.1" customHeight="1" x14ac:dyDescent="0.2">
      <c r="A42" s="162" t="s">
        <v>335</v>
      </c>
      <c r="B42" s="173" t="s">
        <v>731</v>
      </c>
      <c r="C42" s="252">
        <v>-1.0173359952000001</v>
      </c>
      <c r="D42" s="252">
        <v>-0.57171798233000004</v>
      </c>
      <c r="E42" s="252">
        <v>-0.79301186171000004</v>
      </c>
      <c r="F42" s="252">
        <v>-1.7012734894999999</v>
      </c>
      <c r="G42" s="252">
        <v>-0.10443000607</v>
      </c>
      <c r="H42" s="252">
        <v>1.2562003078999999</v>
      </c>
      <c r="I42" s="252">
        <v>1.4590255303999999</v>
      </c>
      <c r="J42" s="252">
        <v>1.4661314285</v>
      </c>
      <c r="K42" s="252">
        <v>1.1084979135999999</v>
      </c>
      <c r="L42" s="252">
        <v>-0.21037944739</v>
      </c>
      <c r="M42" s="252">
        <v>1.0042381837000001</v>
      </c>
      <c r="N42" s="252">
        <v>-0.23430836654000001</v>
      </c>
      <c r="O42" s="252">
        <v>1.0333872529000001</v>
      </c>
      <c r="P42" s="252">
        <v>0.61134558088000002</v>
      </c>
      <c r="Q42" s="252">
        <v>0.36627223274999998</v>
      </c>
      <c r="R42" s="252">
        <v>0.43514668311999999</v>
      </c>
      <c r="S42" s="252">
        <v>-0.98846056433999996</v>
      </c>
      <c r="T42" s="252">
        <v>-0.27553732013999999</v>
      </c>
      <c r="U42" s="252">
        <v>1.0496365751000001</v>
      </c>
      <c r="V42" s="252">
        <v>0.23150029188999999</v>
      </c>
      <c r="W42" s="252">
        <v>1.4805275306000001</v>
      </c>
      <c r="X42" s="252">
        <v>-0.25912592608000001</v>
      </c>
      <c r="Y42" s="252">
        <v>-0.30318291634</v>
      </c>
      <c r="Z42" s="252">
        <v>-0.94484765748999999</v>
      </c>
      <c r="AA42" s="252">
        <v>-0.22968811276000001</v>
      </c>
      <c r="AB42" s="252">
        <v>-8.6731722693000005E-3</v>
      </c>
      <c r="AC42" s="252">
        <v>-0.63994107773999998</v>
      </c>
      <c r="AD42" s="252">
        <v>-6.5515592836999995E-2</v>
      </c>
      <c r="AE42" s="252">
        <v>1.0670368518</v>
      </c>
      <c r="AF42" s="252">
        <v>-1.2129379200999999</v>
      </c>
      <c r="AG42" s="252">
        <v>0.65896551498</v>
      </c>
      <c r="AH42" s="252">
        <v>0.55242895013000004</v>
      </c>
      <c r="AI42" s="252">
        <v>-0.57890336111999996</v>
      </c>
      <c r="AJ42" s="252">
        <v>-2.5233710570999999</v>
      </c>
      <c r="AK42" s="252">
        <v>-1.8539267985000001</v>
      </c>
      <c r="AL42" s="252">
        <v>-1.7175033656000001</v>
      </c>
      <c r="AM42" s="252">
        <v>-1.6836766515999999</v>
      </c>
      <c r="AN42" s="252">
        <v>-0.51226569266999999</v>
      </c>
      <c r="AO42" s="252">
        <v>-0.97326891936000004</v>
      </c>
      <c r="AP42" s="252">
        <v>-1.1498073210999999</v>
      </c>
      <c r="AQ42" s="252">
        <v>-1.0473281616000001</v>
      </c>
      <c r="AR42" s="252">
        <v>-1.895163323</v>
      </c>
      <c r="AS42" s="252">
        <v>-1.2613741534</v>
      </c>
      <c r="AT42" s="252">
        <v>-0.14387272755</v>
      </c>
      <c r="AU42" s="252">
        <v>-1.1774038049</v>
      </c>
      <c r="AV42" s="252">
        <v>-1.2564616853999999</v>
      </c>
      <c r="AW42" s="252">
        <v>-1.3250753507999999</v>
      </c>
      <c r="AX42" s="252">
        <v>-1.3767924782000001</v>
      </c>
      <c r="AY42" s="252">
        <v>-1.2202147833000001</v>
      </c>
      <c r="AZ42" s="252">
        <v>-0.64700458320999998</v>
      </c>
      <c r="BA42" s="409">
        <v>-1.3015550516000001</v>
      </c>
      <c r="BB42" s="409">
        <v>-1.1090492883</v>
      </c>
      <c r="BC42" s="409">
        <v>-1.6293994709999999</v>
      </c>
      <c r="BD42" s="409">
        <v>-1.1954845526</v>
      </c>
      <c r="BE42" s="409">
        <v>-0.90018970805999998</v>
      </c>
      <c r="BF42" s="409">
        <v>-1.1055584534</v>
      </c>
      <c r="BG42" s="409">
        <v>-0.37307429689999999</v>
      </c>
      <c r="BH42" s="409">
        <v>-1.1938568329999999</v>
      </c>
      <c r="BI42" s="409">
        <v>-0.90719705799999995</v>
      </c>
      <c r="BJ42" s="409">
        <v>-1.1367067526000001</v>
      </c>
      <c r="BK42" s="409">
        <v>-1.0094199042000001</v>
      </c>
      <c r="BL42" s="409">
        <v>-0.68696441123999996</v>
      </c>
      <c r="BM42" s="409">
        <v>-0.64435059649000004</v>
      </c>
      <c r="BN42" s="409">
        <v>-0.41401458302999999</v>
      </c>
      <c r="BO42" s="409">
        <v>-0.75124624134999995</v>
      </c>
      <c r="BP42" s="409">
        <v>-0.44078886165999998</v>
      </c>
      <c r="BQ42" s="409">
        <v>-0.10245361677000001</v>
      </c>
      <c r="BR42" s="409">
        <v>-0.4736910607</v>
      </c>
      <c r="BS42" s="409">
        <v>0.31273200448999999</v>
      </c>
      <c r="BT42" s="409">
        <v>-0.60953634990000005</v>
      </c>
      <c r="BU42" s="409">
        <v>-0.30062502746000003</v>
      </c>
      <c r="BV42" s="409">
        <v>-0.52673982618000004</v>
      </c>
    </row>
    <row r="43" spans="1:74" ht="11.1" customHeight="1" x14ac:dyDescent="0.2">
      <c r="A43" s="162" t="s">
        <v>336</v>
      </c>
      <c r="B43" s="173" t="s">
        <v>732</v>
      </c>
      <c r="C43" s="252">
        <v>-2.8428451888000001</v>
      </c>
      <c r="D43" s="252">
        <v>-1.3658361637E-2</v>
      </c>
      <c r="E43" s="252">
        <v>-1.1458430875000001</v>
      </c>
      <c r="F43" s="252">
        <v>-2.3606453229</v>
      </c>
      <c r="G43" s="252">
        <v>-0.26837361898000001</v>
      </c>
      <c r="H43" s="252">
        <v>0.97183224125000001</v>
      </c>
      <c r="I43" s="252">
        <v>0.39835782072999998</v>
      </c>
      <c r="J43" s="252">
        <v>1.4288778155999999</v>
      </c>
      <c r="K43" s="252">
        <v>0.66929598030000004</v>
      </c>
      <c r="L43" s="252">
        <v>1.0195811655</v>
      </c>
      <c r="M43" s="252">
        <v>1.1571036836999999</v>
      </c>
      <c r="N43" s="252">
        <v>0.42351143991000001</v>
      </c>
      <c r="O43" s="252">
        <v>0.47366099486000002</v>
      </c>
      <c r="P43" s="252">
        <v>1.4340262952</v>
      </c>
      <c r="Q43" s="252">
        <v>-0.24576150918</v>
      </c>
      <c r="R43" s="252">
        <v>0.22527598312</v>
      </c>
      <c r="S43" s="252">
        <v>-0.28158072562999997</v>
      </c>
      <c r="T43" s="252">
        <v>-0.50827612014000001</v>
      </c>
      <c r="U43" s="252">
        <v>0.58137828480999998</v>
      </c>
      <c r="V43" s="252">
        <v>0.24013790479</v>
      </c>
      <c r="W43" s="252">
        <v>0.50919803055000001</v>
      </c>
      <c r="X43" s="252">
        <v>0.94191149328000001</v>
      </c>
      <c r="Y43" s="252">
        <v>1.1292523169999999</v>
      </c>
      <c r="Z43" s="252">
        <v>0.42318669734999997</v>
      </c>
      <c r="AA43" s="252">
        <v>-0.58290104824</v>
      </c>
      <c r="AB43" s="252">
        <v>-0.19950020798000001</v>
      </c>
      <c r="AC43" s="252">
        <v>-0.81257723903000001</v>
      </c>
      <c r="AD43" s="252">
        <v>-0.49637139283999998</v>
      </c>
      <c r="AE43" s="252">
        <v>-1.0465454706999999</v>
      </c>
      <c r="AF43" s="252">
        <v>-0.81318442008000003</v>
      </c>
      <c r="AG43" s="252">
        <v>0.17886403110999999</v>
      </c>
      <c r="AH43" s="252">
        <v>-0.86518743697</v>
      </c>
      <c r="AI43" s="252">
        <v>-0.80386076112000004</v>
      </c>
      <c r="AJ43" s="252">
        <v>-1.7781528312999999</v>
      </c>
      <c r="AK43" s="252">
        <v>-2.0916834985000001</v>
      </c>
      <c r="AL43" s="252">
        <v>-1.8583559462999999</v>
      </c>
      <c r="AM43" s="252">
        <v>-2.3859415226</v>
      </c>
      <c r="AN43" s="252">
        <v>-0.47809401410000002</v>
      </c>
      <c r="AO43" s="252">
        <v>-2.8132274677</v>
      </c>
      <c r="AP43" s="252">
        <v>-2.1630292878000001</v>
      </c>
      <c r="AQ43" s="252">
        <v>-3.0358537745</v>
      </c>
      <c r="AR43" s="252">
        <v>-1.9515046895999999</v>
      </c>
      <c r="AS43" s="252">
        <v>-1.4801484437000001</v>
      </c>
      <c r="AT43" s="252">
        <v>-1.9914762114</v>
      </c>
      <c r="AU43" s="252">
        <v>-1.2507826048999999</v>
      </c>
      <c r="AV43" s="252">
        <v>-2.2276317052999999</v>
      </c>
      <c r="AW43" s="252">
        <v>-2.4983190841999998</v>
      </c>
      <c r="AX43" s="252">
        <v>-1.9655601223000001</v>
      </c>
      <c r="AY43" s="252">
        <v>-2.6749004719</v>
      </c>
      <c r="AZ43" s="252">
        <v>-1.1199164452000001</v>
      </c>
      <c r="BA43" s="409">
        <v>-1.7639713882000001</v>
      </c>
      <c r="BB43" s="409">
        <v>-1.9231119708</v>
      </c>
      <c r="BC43" s="409">
        <v>-2.7939854785999998</v>
      </c>
      <c r="BD43" s="409">
        <v>-1.8090445741000001</v>
      </c>
      <c r="BE43" s="409">
        <v>-1.3243056089</v>
      </c>
      <c r="BF43" s="409">
        <v>-1.5398779485</v>
      </c>
      <c r="BG43" s="409">
        <v>-0.63863155958999995</v>
      </c>
      <c r="BH43" s="409">
        <v>-1.3240801681000001</v>
      </c>
      <c r="BI43" s="409">
        <v>-1.0280689545999999</v>
      </c>
      <c r="BJ43" s="409">
        <v>-1.1388373538000001</v>
      </c>
      <c r="BK43" s="409">
        <v>-1.7205942017</v>
      </c>
      <c r="BL43" s="409">
        <v>-0.60335334975999999</v>
      </c>
      <c r="BM43" s="409">
        <v>-1.0399001778000001</v>
      </c>
      <c r="BN43" s="409">
        <v>-0.94860162656000002</v>
      </c>
      <c r="BO43" s="409">
        <v>-1.6161332547</v>
      </c>
      <c r="BP43" s="409">
        <v>-0.76991438576000004</v>
      </c>
      <c r="BQ43" s="409">
        <v>-0.24166385110999999</v>
      </c>
      <c r="BR43" s="409">
        <v>-0.61623438323000002</v>
      </c>
      <c r="BS43" s="409">
        <v>0.34540396706999998</v>
      </c>
      <c r="BT43" s="409">
        <v>-0.34846403113000002</v>
      </c>
      <c r="BU43" s="409">
        <v>-4.2998085641000001E-2</v>
      </c>
      <c r="BV43" s="409">
        <v>-5.2864897615000003E-2</v>
      </c>
    </row>
    <row r="44" spans="1:74" ht="11.1" customHeight="1" x14ac:dyDescent="0.2">
      <c r="B44" s="173"/>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B45" s="65" t="s">
        <v>1257</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728</v>
      </c>
      <c r="B46" s="173" t="s">
        <v>327</v>
      </c>
      <c r="C46" s="257">
        <v>1076.6454060000001</v>
      </c>
      <c r="D46" s="257">
        <v>1071.4566769999999</v>
      </c>
      <c r="E46" s="257">
        <v>1087.534445</v>
      </c>
      <c r="F46" s="257">
        <v>1088.5326</v>
      </c>
      <c r="G46" s="257">
        <v>1099.869852</v>
      </c>
      <c r="H46" s="257">
        <v>1114.2188940000001</v>
      </c>
      <c r="I46" s="257">
        <v>1117.0335930000001</v>
      </c>
      <c r="J46" s="257">
        <v>1104.602455</v>
      </c>
      <c r="K46" s="257">
        <v>1124.5405129999999</v>
      </c>
      <c r="L46" s="257">
        <v>1115.1207340000001</v>
      </c>
      <c r="M46" s="257">
        <v>1115.4567689999999</v>
      </c>
      <c r="N46" s="257">
        <v>1112.5093549999999</v>
      </c>
      <c r="O46" s="257">
        <v>1115.0248690000001</v>
      </c>
      <c r="P46" s="257">
        <v>1094.188809</v>
      </c>
      <c r="Q46" s="257">
        <v>1097.040855</v>
      </c>
      <c r="R46" s="257">
        <v>1111.779976</v>
      </c>
      <c r="S46" s="257">
        <v>1120.7937010000001</v>
      </c>
      <c r="T46" s="257">
        <v>1122.9448649999999</v>
      </c>
      <c r="U46" s="257">
        <v>1121.790872</v>
      </c>
      <c r="V46" s="257">
        <v>1126.827106</v>
      </c>
      <c r="W46" s="257">
        <v>1137.4039909999999</v>
      </c>
      <c r="X46" s="257">
        <v>1114.033831</v>
      </c>
      <c r="Y46" s="257">
        <v>1093.3967740000001</v>
      </c>
      <c r="Z46" s="257">
        <v>1065.4037089999999</v>
      </c>
      <c r="AA46" s="257">
        <v>1053.13031</v>
      </c>
      <c r="AB46" s="257">
        <v>1054.8554670000001</v>
      </c>
      <c r="AC46" s="257">
        <v>1063.0611879999999</v>
      </c>
      <c r="AD46" s="257">
        <v>1093.281862</v>
      </c>
      <c r="AE46" s="257">
        <v>1124.816914</v>
      </c>
      <c r="AF46" s="257">
        <v>1128.1383089999999</v>
      </c>
      <c r="AG46" s="257">
        <v>1131.409455</v>
      </c>
      <c r="AH46" s="257">
        <v>1136.135563</v>
      </c>
      <c r="AI46" s="257">
        <v>1148.755285</v>
      </c>
      <c r="AJ46" s="257">
        <v>1142.9985200000001</v>
      </c>
      <c r="AK46" s="257">
        <v>1153.4772210000001</v>
      </c>
      <c r="AL46" s="257">
        <v>1168.5546509999999</v>
      </c>
      <c r="AM46" s="257">
        <v>1183.3058619999999</v>
      </c>
      <c r="AN46" s="257">
        <v>1186.8880549999999</v>
      </c>
      <c r="AO46" s="257">
        <v>1217.4337700000001</v>
      </c>
      <c r="AP46" s="257">
        <v>1244.448429</v>
      </c>
      <c r="AQ46" s="257">
        <v>1265.6067230000001</v>
      </c>
      <c r="AR46" s="257">
        <v>1277.3529639999999</v>
      </c>
      <c r="AS46" s="257">
        <v>1273.4839669999999</v>
      </c>
      <c r="AT46" s="257">
        <v>1296.0516749999999</v>
      </c>
      <c r="AU46" s="257">
        <v>1306.0070390000001</v>
      </c>
      <c r="AV46" s="257">
        <v>1313.9705389999999</v>
      </c>
      <c r="AW46" s="257">
        <v>1326.4296139999999</v>
      </c>
      <c r="AX46" s="257">
        <v>1319.668944</v>
      </c>
      <c r="AY46" s="257">
        <v>1342.9846527</v>
      </c>
      <c r="AZ46" s="257">
        <v>1345.5589393</v>
      </c>
      <c r="BA46" s="341">
        <v>1336.4659999999999</v>
      </c>
      <c r="BB46" s="341">
        <v>1342.829</v>
      </c>
      <c r="BC46" s="341">
        <v>1352.1389999999999</v>
      </c>
      <c r="BD46" s="341">
        <v>1351.1089999999999</v>
      </c>
      <c r="BE46" s="341">
        <v>1349.0909999999999</v>
      </c>
      <c r="BF46" s="341">
        <v>1343.9839999999999</v>
      </c>
      <c r="BG46" s="341">
        <v>1345.7760000000001</v>
      </c>
      <c r="BH46" s="341">
        <v>1329.1880000000001</v>
      </c>
      <c r="BI46" s="341">
        <v>1317.5840000000001</v>
      </c>
      <c r="BJ46" s="341">
        <v>1297.473</v>
      </c>
      <c r="BK46" s="341">
        <v>1301.943</v>
      </c>
      <c r="BL46" s="341">
        <v>1288.463</v>
      </c>
      <c r="BM46" s="341">
        <v>1289.4079999999999</v>
      </c>
      <c r="BN46" s="341">
        <v>1298.866</v>
      </c>
      <c r="BO46" s="341">
        <v>1313.62</v>
      </c>
      <c r="BP46" s="341">
        <v>1316.5</v>
      </c>
      <c r="BQ46" s="341">
        <v>1319.1310000000001</v>
      </c>
      <c r="BR46" s="341">
        <v>1315.7819999999999</v>
      </c>
      <c r="BS46" s="341">
        <v>1319.854</v>
      </c>
      <c r="BT46" s="341">
        <v>1301.9159999999999</v>
      </c>
      <c r="BU46" s="341">
        <v>1289.681</v>
      </c>
      <c r="BV46" s="341">
        <v>1266.3030000000001</v>
      </c>
    </row>
    <row r="47" spans="1:74" ht="11.1" customHeight="1" x14ac:dyDescent="0.2">
      <c r="A47" s="162" t="s">
        <v>331</v>
      </c>
      <c r="B47" s="256" t="s">
        <v>330</v>
      </c>
      <c r="C47" s="255">
        <v>2665.1754059999998</v>
      </c>
      <c r="D47" s="255">
        <v>2649.2186769999998</v>
      </c>
      <c r="E47" s="255">
        <v>2658.8484450000001</v>
      </c>
      <c r="F47" s="255">
        <v>2678.7325999999998</v>
      </c>
      <c r="G47" s="255">
        <v>2683.9928519999999</v>
      </c>
      <c r="H47" s="255">
        <v>2689.5158940000001</v>
      </c>
      <c r="I47" s="255">
        <v>2721.8505930000001</v>
      </c>
      <c r="J47" s="255">
        <v>2721.677455</v>
      </c>
      <c r="K47" s="255">
        <v>2733.4075130000001</v>
      </c>
      <c r="L47" s="255">
        <v>2696.5157340000001</v>
      </c>
      <c r="M47" s="255">
        <v>2690.423769</v>
      </c>
      <c r="N47" s="255">
        <v>2665.2713549999999</v>
      </c>
      <c r="O47" s="255">
        <v>2672.480869</v>
      </c>
      <c r="P47" s="255">
        <v>2646.234809</v>
      </c>
      <c r="Q47" s="255">
        <v>2665.615855</v>
      </c>
      <c r="R47" s="255">
        <v>2676.1609760000001</v>
      </c>
      <c r="S47" s="255">
        <v>2654.0847010000002</v>
      </c>
      <c r="T47" s="255">
        <v>2660.6208649999999</v>
      </c>
      <c r="U47" s="255">
        <v>2674.5638720000002</v>
      </c>
      <c r="V47" s="255">
        <v>2673.201106</v>
      </c>
      <c r="W47" s="255">
        <v>2697.9449909999998</v>
      </c>
      <c r="X47" s="255">
        <v>2659.8578309999998</v>
      </c>
      <c r="Y47" s="255">
        <v>2615.9307739999999</v>
      </c>
      <c r="Z47" s="255">
        <v>2573.1187089999999</v>
      </c>
      <c r="AA47" s="255">
        <v>2584.8463099999999</v>
      </c>
      <c r="AB47" s="255">
        <v>2589.329467</v>
      </c>
      <c r="AC47" s="255">
        <v>2594.9161880000001</v>
      </c>
      <c r="AD47" s="255">
        <v>2609.0768619999999</v>
      </c>
      <c r="AE47" s="255">
        <v>2673.653914</v>
      </c>
      <c r="AF47" s="255">
        <v>2665.0513089999999</v>
      </c>
      <c r="AG47" s="255">
        <v>2679.9444549999998</v>
      </c>
      <c r="AH47" s="255">
        <v>2723.7495629999999</v>
      </c>
      <c r="AI47" s="255">
        <v>2733.5842849999999</v>
      </c>
      <c r="AJ47" s="255">
        <v>2712.54052</v>
      </c>
      <c r="AK47" s="255">
        <v>2718.5142209999999</v>
      </c>
      <c r="AL47" s="255">
        <v>2721.0026509999998</v>
      </c>
      <c r="AM47" s="255">
        <v>2745.7568620000002</v>
      </c>
      <c r="AN47" s="255">
        <v>2743.942055</v>
      </c>
      <c r="AO47" s="255">
        <v>2797.3117699999998</v>
      </c>
      <c r="AP47" s="255">
        <v>2824.7424289999999</v>
      </c>
      <c r="AQ47" s="255">
        <v>2887.3967229999998</v>
      </c>
      <c r="AR47" s="255">
        <v>2888.4209639999999</v>
      </c>
      <c r="AS47" s="255">
        <v>2896.4189670000001</v>
      </c>
      <c r="AT47" s="255">
        <v>2956.258675</v>
      </c>
      <c r="AU47" s="255">
        <v>2961.0800389999999</v>
      </c>
      <c r="AV47" s="255">
        <v>2991.1883096000001</v>
      </c>
      <c r="AW47" s="255">
        <v>3026.3886216000001</v>
      </c>
      <c r="AX47" s="255">
        <v>3044.6444185999999</v>
      </c>
      <c r="AY47" s="255">
        <v>3089.7421035000002</v>
      </c>
      <c r="AZ47" s="255">
        <v>3103.4581189</v>
      </c>
      <c r="BA47" s="342">
        <v>3117.7930253999998</v>
      </c>
      <c r="BB47" s="342">
        <v>3142.2149058</v>
      </c>
      <c r="BC47" s="342">
        <v>3178.3170721000001</v>
      </c>
      <c r="BD47" s="342">
        <v>3196.7238726999999</v>
      </c>
      <c r="BE47" s="342">
        <v>3209.8714656000002</v>
      </c>
      <c r="BF47" s="342">
        <v>3223.3353699999998</v>
      </c>
      <c r="BG47" s="342">
        <v>3231.3020879000001</v>
      </c>
      <c r="BH47" s="342">
        <v>3235.3390113</v>
      </c>
      <c r="BI47" s="342">
        <v>3238.9651681999999</v>
      </c>
      <c r="BJ47" s="342">
        <v>3239.0312168</v>
      </c>
      <c r="BK47" s="342">
        <v>3261.07762</v>
      </c>
      <c r="BL47" s="342">
        <v>3258.7365103000002</v>
      </c>
      <c r="BM47" s="342">
        <v>3270.9985473000002</v>
      </c>
      <c r="BN47" s="342">
        <v>3287.0361585999999</v>
      </c>
      <c r="BO47" s="342">
        <v>3313.8476559999999</v>
      </c>
      <c r="BP47" s="342">
        <v>3323.7214217999999</v>
      </c>
      <c r="BQ47" s="342">
        <v>3328.0369390000001</v>
      </c>
      <c r="BR47" s="342">
        <v>3332.455782</v>
      </c>
      <c r="BS47" s="342">
        <v>3331.4756231000001</v>
      </c>
      <c r="BT47" s="342">
        <v>3323.8163813000001</v>
      </c>
      <c r="BU47" s="342">
        <v>3316.5075729999999</v>
      </c>
      <c r="BV47" s="342">
        <v>3302.2514501999999</v>
      </c>
    </row>
    <row r="48" spans="1:74" ht="11.1" customHeight="1" x14ac:dyDescent="0.2">
      <c r="BK48" s="411"/>
      <c r="BL48" s="411"/>
      <c r="BM48" s="411"/>
      <c r="BN48" s="411"/>
      <c r="BO48" s="411"/>
      <c r="BP48" s="411"/>
      <c r="BQ48" s="411"/>
      <c r="BR48" s="411"/>
      <c r="BS48" s="411"/>
      <c r="BT48" s="411"/>
      <c r="BU48" s="411"/>
      <c r="BV48" s="411"/>
    </row>
    <row r="49" spans="1:74" ht="12" customHeight="1" x14ac:dyDescent="0.2">
      <c r="B49" s="755" t="s">
        <v>1044</v>
      </c>
      <c r="C49" s="756"/>
      <c r="D49" s="756"/>
      <c r="E49" s="756"/>
      <c r="F49" s="756"/>
      <c r="G49" s="756"/>
      <c r="H49" s="756"/>
      <c r="I49" s="756"/>
      <c r="J49" s="756"/>
      <c r="K49" s="756"/>
      <c r="L49" s="756"/>
      <c r="M49" s="756"/>
      <c r="N49" s="756"/>
      <c r="O49" s="756"/>
      <c r="P49" s="756"/>
      <c r="Q49" s="756"/>
    </row>
    <row r="50" spans="1:74" s="439" customFormat="1" ht="12" customHeight="1" x14ac:dyDescent="0.2">
      <c r="A50" s="438"/>
      <c r="B50" s="788" t="s">
        <v>834</v>
      </c>
      <c r="C50" s="778"/>
      <c r="D50" s="778"/>
      <c r="E50" s="778"/>
      <c r="F50" s="778"/>
      <c r="G50" s="778"/>
      <c r="H50" s="778"/>
      <c r="I50" s="778"/>
      <c r="J50" s="778"/>
      <c r="K50" s="778"/>
      <c r="L50" s="778"/>
      <c r="M50" s="778"/>
      <c r="N50" s="778"/>
      <c r="O50" s="778"/>
      <c r="P50" s="778"/>
      <c r="Q50" s="774"/>
      <c r="AY50" s="538"/>
      <c r="AZ50" s="538"/>
      <c r="BA50" s="538"/>
      <c r="BB50" s="538"/>
      <c r="BC50" s="538"/>
      <c r="BD50" s="538"/>
      <c r="BE50" s="538"/>
      <c r="BF50" s="653"/>
      <c r="BG50" s="538"/>
      <c r="BH50" s="538"/>
      <c r="BI50" s="538"/>
      <c r="BJ50" s="538"/>
    </row>
    <row r="51" spans="1:74" s="439" customFormat="1" ht="12" customHeight="1" x14ac:dyDescent="0.2">
      <c r="A51" s="438"/>
      <c r="B51" s="788" t="s">
        <v>835</v>
      </c>
      <c r="C51" s="774"/>
      <c r="D51" s="774"/>
      <c r="E51" s="774"/>
      <c r="F51" s="774"/>
      <c r="G51" s="774"/>
      <c r="H51" s="774"/>
      <c r="I51" s="774"/>
      <c r="J51" s="774"/>
      <c r="K51" s="774"/>
      <c r="L51" s="774"/>
      <c r="M51" s="774"/>
      <c r="N51" s="774"/>
      <c r="O51" s="774"/>
      <c r="P51" s="774"/>
      <c r="Q51" s="774"/>
      <c r="AY51" s="538"/>
      <c r="AZ51" s="538"/>
      <c r="BA51" s="538"/>
      <c r="BB51" s="538"/>
      <c r="BC51" s="538"/>
      <c r="BD51" s="538"/>
      <c r="BE51" s="538"/>
      <c r="BF51" s="653"/>
      <c r="BG51" s="538"/>
      <c r="BH51" s="538"/>
      <c r="BI51" s="538"/>
      <c r="BJ51" s="538"/>
    </row>
    <row r="52" spans="1:74" s="439" customFormat="1" ht="12" customHeight="1" x14ac:dyDescent="0.2">
      <c r="A52" s="438"/>
      <c r="B52" s="788" t="s">
        <v>836</v>
      </c>
      <c r="C52" s="774"/>
      <c r="D52" s="774"/>
      <c r="E52" s="774"/>
      <c r="F52" s="774"/>
      <c r="G52" s="774"/>
      <c r="H52" s="774"/>
      <c r="I52" s="774"/>
      <c r="J52" s="774"/>
      <c r="K52" s="774"/>
      <c r="L52" s="774"/>
      <c r="M52" s="774"/>
      <c r="N52" s="774"/>
      <c r="O52" s="774"/>
      <c r="P52" s="774"/>
      <c r="Q52" s="774"/>
      <c r="AY52" s="538"/>
      <c r="AZ52" s="538"/>
      <c r="BA52" s="538"/>
      <c r="BB52" s="538"/>
      <c r="BC52" s="538"/>
      <c r="BD52" s="538"/>
      <c r="BE52" s="538"/>
      <c r="BF52" s="653"/>
      <c r="BG52" s="538"/>
      <c r="BH52" s="538"/>
      <c r="BI52" s="538"/>
      <c r="BJ52" s="538"/>
    </row>
    <row r="53" spans="1:74" s="439" customFormat="1" ht="12" customHeight="1" x14ac:dyDescent="0.2">
      <c r="A53" s="438"/>
      <c r="B53" s="788" t="s">
        <v>1297</v>
      </c>
      <c r="C53" s="778"/>
      <c r="D53" s="778"/>
      <c r="E53" s="778"/>
      <c r="F53" s="778"/>
      <c r="G53" s="778"/>
      <c r="H53" s="778"/>
      <c r="I53" s="778"/>
      <c r="J53" s="778"/>
      <c r="K53" s="778"/>
      <c r="L53" s="778"/>
      <c r="M53" s="778"/>
      <c r="N53" s="778"/>
      <c r="O53" s="778"/>
      <c r="P53" s="778"/>
      <c r="Q53" s="774"/>
      <c r="AY53" s="538"/>
      <c r="AZ53" s="538"/>
      <c r="BA53" s="538"/>
      <c r="BB53" s="538"/>
      <c r="BC53" s="538"/>
      <c r="BD53" s="538"/>
      <c r="BE53" s="538"/>
      <c r="BF53" s="653"/>
      <c r="BG53" s="538"/>
      <c r="BH53" s="538"/>
      <c r="BI53" s="538"/>
      <c r="BJ53" s="538"/>
    </row>
    <row r="54" spans="1:74" s="439" customFormat="1" ht="12" customHeight="1" x14ac:dyDescent="0.2">
      <c r="A54" s="438"/>
      <c r="B54" s="788" t="s">
        <v>1028</v>
      </c>
      <c r="C54" s="788"/>
      <c r="D54" s="788"/>
      <c r="E54" s="788"/>
      <c r="F54" s="788"/>
      <c r="G54" s="788"/>
      <c r="H54" s="788"/>
      <c r="I54" s="788"/>
      <c r="J54" s="788"/>
      <c r="K54" s="788"/>
      <c r="L54" s="788"/>
      <c r="M54" s="788"/>
      <c r="N54" s="788"/>
      <c r="O54" s="788"/>
      <c r="P54" s="788"/>
      <c r="Q54" s="774"/>
      <c r="AY54" s="538"/>
      <c r="AZ54" s="538"/>
      <c r="BA54" s="538"/>
      <c r="BB54" s="538"/>
      <c r="BC54" s="538"/>
      <c r="BD54" s="538"/>
      <c r="BE54" s="538"/>
      <c r="BF54" s="653"/>
      <c r="BG54" s="538"/>
      <c r="BH54" s="538"/>
      <c r="BI54" s="538"/>
      <c r="BJ54" s="538"/>
    </row>
    <row r="55" spans="1:74" s="439" customFormat="1" ht="12" customHeight="1" x14ac:dyDescent="0.2">
      <c r="A55" s="438"/>
      <c r="B55" s="788" t="s">
        <v>1130</v>
      </c>
      <c r="C55" s="788"/>
      <c r="D55" s="788"/>
      <c r="E55" s="788"/>
      <c r="F55" s="788"/>
      <c r="G55" s="788"/>
      <c r="H55" s="788"/>
      <c r="I55" s="788"/>
      <c r="J55" s="788"/>
      <c r="K55" s="788"/>
      <c r="L55" s="788"/>
      <c r="M55" s="788"/>
      <c r="N55" s="788"/>
      <c r="O55" s="788"/>
      <c r="P55" s="788"/>
      <c r="Q55" s="774"/>
      <c r="AY55" s="538"/>
      <c r="AZ55" s="538"/>
      <c r="BA55" s="538"/>
      <c r="BB55" s="538"/>
      <c r="BC55" s="538"/>
      <c r="BD55" s="538"/>
      <c r="BE55" s="538"/>
      <c r="BF55" s="653"/>
      <c r="BG55" s="538"/>
      <c r="BH55" s="538"/>
      <c r="BI55" s="538"/>
      <c r="BJ55" s="538"/>
    </row>
    <row r="56" spans="1:74" s="743" customFormat="1" ht="12" customHeight="1" x14ac:dyDescent="0.2">
      <c r="A56" s="438"/>
      <c r="B56" s="744" t="s">
        <v>1274</v>
      </c>
      <c r="Q56" s="742"/>
      <c r="AY56" s="538"/>
      <c r="AZ56" s="538"/>
      <c r="BA56" s="538"/>
      <c r="BB56" s="538"/>
      <c r="BC56" s="538"/>
      <c r="BD56" s="538"/>
      <c r="BE56" s="538"/>
      <c r="BF56" s="653"/>
      <c r="BG56" s="538"/>
      <c r="BH56" s="538"/>
      <c r="BI56" s="538"/>
      <c r="BJ56" s="538"/>
    </row>
    <row r="57" spans="1:74" s="439" customFormat="1" ht="12" customHeight="1" x14ac:dyDescent="0.2">
      <c r="A57" s="438"/>
      <c r="B57" s="788" t="s">
        <v>1271</v>
      </c>
      <c r="C57" s="778"/>
      <c r="D57" s="778"/>
      <c r="E57" s="778"/>
      <c r="F57" s="778"/>
      <c r="G57" s="778"/>
      <c r="H57" s="778"/>
      <c r="I57" s="778"/>
      <c r="J57" s="778"/>
      <c r="K57" s="778"/>
      <c r="L57" s="778"/>
      <c r="M57" s="778"/>
      <c r="N57" s="778"/>
      <c r="O57" s="778"/>
      <c r="P57" s="778"/>
      <c r="Q57" s="774"/>
      <c r="AY57" s="538"/>
      <c r="AZ57" s="538"/>
      <c r="BA57" s="538"/>
      <c r="BB57" s="538"/>
      <c r="BC57" s="538"/>
      <c r="BD57" s="538"/>
      <c r="BE57" s="538"/>
      <c r="BF57" s="653"/>
      <c r="BG57" s="538"/>
      <c r="BH57" s="538"/>
      <c r="BI57" s="538"/>
      <c r="BJ57" s="538"/>
    </row>
    <row r="58" spans="1:74" s="439" customFormat="1" ht="12" customHeight="1" x14ac:dyDescent="0.2">
      <c r="A58" s="438"/>
      <c r="B58" s="788" t="s">
        <v>1083</v>
      </c>
      <c r="C58" s="778"/>
      <c r="D58" s="778"/>
      <c r="E58" s="778"/>
      <c r="F58" s="778"/>
      <c r="G58" s="778"/>
      <c r="H58" s="778"/>
      <c r="I58" s="778"/>
      <c r="J58" s="778"/>
      <c r="K58" s="778"/>
      <c r="L58" s="778"/>
      <c r="M58" s="778"/>
      <c r="N58" s="778"/>
      <c r="O58" s="778"/>
      <c r="P58" s="778"/>
      <c r="Q58" s="774"/>
      <c r="AY58" s="538"/>
      <c r="AZ58" s="538"/>
      <c r="BA58" s="538"/>
      <c r="BB58" s="538"/>
      <c r="BC58" s="538"/>
      <c r="BD58" s="538"/>
      <c r="BE58" s="538"/>
      <c r="BF58" s="653"/>
      <c r="BG58" s="538"/>
      <c r="BH58" s="538"/>
      <c r="BI58" s="538"/>
      <c r="BJ58" s="538"/>
    </row>
    <row r="59" spans="1:74" s="439" customFormat="1" ht="12" customHeight="1" x14ac:dyDescent="0.2">
      <c r="A59" s="438"/>
      <c r="B59" s="777" t="s">
        <v>1071</v>
      </c>
      <c r="C59" s="778"/>
      <c r="D59" s="778"/>
      <c r="E59" s="778"/>
      <c r="F59" s="778"/>
      <c r="G59" s="778"/>
      <c r="H59" s="778"/>
      <c r="I59" s="778"/>
      <c r="J59" s="778"/>
      <c r="K59" s="778"/>
      <c r="L59" s="778"/>
      <c r="M59" s="778"/>
      <c r="N59" s="778"/>
      <c r="O59" s="778"/>
      <c r="P59" s="778"/>
      <c r="Q59" s="774"/>
      <c r="AY59" s="538"/>
      <c r="AZ59" s="538"/>
      <c r="BA59" s="538"/>
      <c r="BB59" s="538"/>
      <c r="BC59" s="538"/>
      <c r="BD59" s="538"/>
      <c r="BE59" s="538"/>
      <c r="BF59" s="653"/>
      <c r="BG59" s="538"/>
      <c r="BH59" s="538"/>
      <c r="BI59" s="538"/>
      <c r="BJ59" s="538"/>
    </row>
    <row r="60" spans="1:74" s="439" customFormat="1" ht="12.75" x14ac:dyDescent="0.2">
      <c r="A60" s="438"/>
      <c r="B60" s="790" t="s">
        <v>1094</v>
      </c>
      <c r="C60" s="774"/>
      <c r="D60" s="774"/>
      <c r="E60" s="774"/>
      <c r="F60" s="774"/>
      <c r="G60" s="774"/>
      <c r="H60" s="774"/>
      <c r="I60" s="774"/>
      <c r="J60" s="774"/>
      <c r="K60" s="774"/>
      <c r="L60" s="774"/>
      <c r="M60" s="774"/>
      <c r="N60" s="774"/>
      <c r="O60" s="774"/>
      <c r="P60" s="774"/>
      <c r="Q60" s="774"/>
      <c r="AY60" s="538"/>
      <c r="AZ60" s="538"/>
      <c r="BA60" s="538"/>
      <c r="BB60" s="538"/>
      <c r="BC60" s="538"/>
      <c r="BD60" s="538"/>
      <c r="BE60" s="538"/>
      <c r="BF60" s="653"/>
      <c r="BG60" s="538"/>
      <c r="BH60" s="538"/>
      <c r="BI60" s="538"/>
      <c r="BJ60" s="538"/>
    </row>
    <row r="61" spans="1:74" s="439" customFormat="1" ht="12" customHeight="1" x14ac:dyDescent="0.2">
      <c r="A61" s="438"/>
      <c r="B61" s="772" t="s">
        <v>1075</v>
      </c>
      <c r="C61" s="773"/>
      <c r="D61" s="773"/>
      <c r="E61" s="773"/>
      <c r="F61" s="773"/>
      <c r="G61" s="773"/>
      <c r="H61" s="773"/>
      <c r="I61" s="773"/>
      <c r="J61" s="773"/>
      <c r="K61" s="773"/>
      <c r="L61" s="773"/>
      <c r="M61" s="773"/>
      <c r="N61" s="773"/>
      <c r="O61" s="773"/>
      <c r="P61" s="773"/>
      <c r="Q61" s="774"/>
      <c r="AY61" s="538"/>
      <c r="AZ61" s="538"/>
      <c r="BA61" s="538"/>
      <c r="BB61" s="538"/>
      <c r="BC61" s="538"/>
      <c r="BD61" s="538"/>
      <c r="BE61" s="538"/>
      <c r="BF61" s="653"/>
      <c r="BG61" s="538"/>
      <c r="BH61" s="538"/>
      <c r="BI61" s="538"/>
      <c r="BJ61" s="538"/>
    </row>
    <row r="62" spans="1:74" s="440" customFormat="1" ht="12" customHeight="1" x14ac:dyDescent="0.2">
      <c r="A62" s="436"/>
      <c r="B62" s="786" t="s">
        <v>1186</v>
      </c>
      <c r="C62" s="774"/>
      <c r="D62" s="774"/>
      <c r="E62" s="774"/>
      <c r="F62" s="774"/>
      <c r="G62" s="774"/>
      <c r="H62" s="774"/>
      <c r="I62" s="774"/>
      <c r="J62" s="774"/>
      <c r="K62" s="774"/>
      <c r="L62" s="774"/>
      <c r="M62" s="774"/>
      <c r="N62" s="774"/>
      <c r="O62" s="774"/>
      <c r="P62" s="774"/>
      <c r="Q62" s="774"/>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sheetData>
  <mergeCells count="21">
    <mergeCell ref="B60:Q60"/>
    <mergeCell ref="B61:Q61"/>
    <mergeCell ref="B62:Q62"/>
    <mergeCell ref="B57:Q57"/>
    <mergeCell ref="B58:Q58"/>
    <mergeCell ref="B59:Q59"/>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Q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7"/>
  <sheetViews>
    <sheetView workbookViewId="0">
      <pane xSplit="2" ySplit="4" topLeftCell="AU45" activePane="bottomRight" state="frozen"/>
      <selection activeCell="BC15" sqref="BC15"/>
      <selection pane="topRight" activeCell="BC15" sqref="BC15"/>
      <selection pane="bottomLeft" activeCell="BC15" sqref="BC15"/>
      <selection pane="bottomRight" activeCell="AU53" sqref="AU53"/>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5" t="s">
        <v>1023</v>
      </c>
      <c r="B1" s="789" t="s">
        <v>1156</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74" ht="12.75" x14ac:dyDescent="0.2">
      <c r="A2" s="766"/>
      <c r="B2" s="542" t="str">
        <f>"U.S. Energy Information Administration  |  Short-Term Energy Outlook  - "&amp;Dates!D1</f>
        <v>U.S. Energy Information Administration  |  Short-Term Energy Outlook  - March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BK5" s="411"/>
      <c r="BL5" s="411"/>
      <c r="BM5" s="411"/>
      <c r="BN5" s="411"/>
      <c r="BO5" s="411"/>
      <c r="BP5" s="411"/>
      <c r="BQ5" s="411"/>
      <c r="BR5" s="411"/>
      <c r="BS5" s="411"/>
      <c r="BT5" s="411"/>
      <c r="BU5" s="411"/>
      <c r="BV5" s="411"/>
    </row>
    <row r="6" spans="1:74" ht="11.1" customHeight="1" x14ac:dyDescent="0.2">
      <c r="A6" s="162" t="s">
        <v>515</v>
      </c>
      <c r="B6" s="172" t="s">
        <v>533</v>
      </c>
      <c r="C6" s="252">
        <v>17.595257160999999</v>
      </c>
      <c r="D6" s="252">
        <v>17.910668137999998</v>
      </c>
      <c r="E6" s="252">
        <v>17.600100483999999</v>
      </c>
      <c r="F6" s="252">
        <v>17.693563666999999</v>
      </c>
      <c r="G6" s="252">
        <v>17.635849547999999</v>
      </c>
      <c r="H6" s="252">
        <v>17.446440667000001</v>
      </c>
      <c r="I6" s="252">
        <v>17.638420451999998</v>
      </c>
      <c r="J6" s="252">
        <v>17.577850000000002</v>
      </c>
      <c r="K6" s="252">
        <v>17.780854333000001</v>
      </c>
      <c r="L6" s="252">
        <v>18.331838161</v>
      </c>
      <c r="M6" s="252">
        <v>18.660291000000001</v>
      </c>
      <c r="N6" s="252">
        <v>18.862872097</v>
      </c>
      <c r="O6" s="252">
        <v>18.672014387000001</v>
      </c>
      <c r="P6" s="252">
        <v>18.617724714000001</v>
      </c>
      <c r="Q6" s="252">
        <v>18.882889097</v>
      </c>
      <c r="R6" s="252">
        <v>19.053688333</v>
      </c>
      <c r="S6" s="252">
        <v>18.716608226000002</v>
      </c>
      <c r="T6" s="252">
        <v>18.902202667000001</v>
      </c>
      <c r="U6" s="252">
        <v>19.362142806000001</v>
      </c>
      <c r="V6" s="252">
        <v>19.695496548000001</v>
      </c>
      <c r="W6" s="252">
        <v>19.855751999999999</v>
      </c>
      <c r="X6" s="252">
        <v>19.812486129</v>
      </c>
      <c r="Y6" s="252">
        <v>20.225395333000002</v>
      </c>
      <c r="Z6" s="252">
        <v>20.279961516</v>
      </c>
      <c r="AA6" s="252">
        <v>20.275353128999999</v>
      </c>
      <c r="AB6" s="252">
        <v>20.362727143000001</v>
      </c>
      <c r="AC6" s="252">
        <v>20.640787516</v>
      </c>
      <c r="AD6" s="252">
        <v>21.071127000000001</v>
      </c>
      <c r="AE6" s="252">
        <v>20.891399547999999</v>
      </c>
      <c r="AF6" s="252">
        <v>21.352229000000001</v>
      </c>
      <c r="AG6" s="252">
        <v>21.417959387</v>
      </c>
      <c r="AH6" s="252">
        <v>21.506026032000001</v>
      </c>
      <c r="AI6" s="252">
        <v>21.553135000000001</v>
      </c>
      <c r="AJ6" s="252">
        <v>21.887165774</v>
      </c>
      <c r="AK6" s="252">
        <v>22.059086333</v>
      </c>
      <c r="AL6" s="252">
        <v>22.423831226000001</v>
      </c>
      <c r="AM6" s="252">
        <v>21.921633160999999</v>
      </c>
      <c r="AN6" s="252">
        <v>22.198055571000001</v>
      </c>
      <c r="AO6" s="252">
        <v>22.395154677000001</v>
      </c>
      <c r="AP6" s="252">
        <v>22.145520999999999</v>
      </c>
      <c r="AQ6" s="252">
        <v>21.669008000000002</v>
      </c>
      <c r="AR6" s="252">
        <v>21.724051332999998</v>
      </c>
      <c r="AS6" s="252">
        <v>22.365408839000001</v>
      </c>
      <c r="AT6" s="252">
        <v>22.546953644999999</v>
      </c>
      <c r="AU6" s="252">
        <v>22.003476332999998</v>
      </c>
      <c r="AV6" s="252">
        <v>22.17381129</v>
      </c>
      <c r="AW6" s="252">
        <v>22.393506107</v>
      </c>
      <c r="AX6" s="252">
        <v>22.238960618</v>
      </c>
      <c r="AY6" s="252">
        <v>21.912633717999999</v>
      </c>
      <c r="AZ6" s="252">
        <v>21.887735934999998</v>
      </c>
      <c r="BA6" s="409">
        <v>22.013302200999998</v>
      </c>
      <c r="BB6" s="409">
        <v>22.026846383999999</v>
      </c>
      <c r="BC6" s="409">
        <v>21.888028686999998</v>
      </c>
      <c r="BD6" s="409">
        <v>21.742313765999999</v>
      </c>
      <c r="BE6" s="409">
        <v>21.661309364000001</v>
      </c>
      <c r="BF6" s="409">
        <v>21.515388465000001</v>
      </c>
      <c r="BG6" s="409">
        <v>21.426734851999999</v>
      </c>
      <c r="BH6" s="409">
        <v>21.491569646999999</v>
      </c>
      <c r="BI6" s="409">
        <v>21.607002507000001</v>
      </c>
      <c r="BJ6" s="409">
        <v>21.630666712</v>
      </c>
      <c r="BK6" s="409">
        <v>21.521529641000001</v>
      </c>
      <c r="BL6" s="409">
        <v>21.452629793</v>
      </c>
      <c r="BM6" s="409">
        <v>21.583689202999999</v>
      </c>
      <c r="BN6" s="409">
        <v>21.659487460000001</v>
      </c>
      <c r="BO6" s="409">
        <v>21.606133515</v>
      </c>
      <c r="BP6" s="409">
        <v>21.652773323000002</v>
      </c>
      <c r="BQ6" s="409">
        <v>21.647449665</v>
      </c>
      <c r="BR6" s="409">
        <v>21.596920519000001</v>
      </c>
      <c r="BS6" s="409">
        <v>21.583600547</v>
      </c>
      <c r="BT6" s="409">
        <v>21.678594296</v>
      </c>
      <c r="BU6" s="409">
        <v>21.825897215000001</v>
      </c>
      <c r="BV6" s="409">
        <v>21.857599635</v>
      </c>
    </row>
    <row r="7" spans="1:74" ht="11.1" customHeight="1" x14ac:dyDescent="0.2">
      <c r="A7" s="162" t="s">
        <v>264</v>
      </c>
      <c r="B7" s="173" t="s">
        <v>366</v>
      </c>
      <c r="C7" s="252">
        <v>3.8854289999999998</v>
      </c>
      <c r="D7" s="252">
        <v>4.0564289999999996</v>
      </c>
      <c r="E7" s="252">
        <v>3.7944290000000001</v>
      </c>
      <c r="F7" s="252">
        <v>3.9224290000000002</v>
      </c>
      <c r="G7" s="252">
        <v>3.6924290000000002</v>
      </c>
      <c r="H7" s="252">
        <v>3.601429</v>
      </c>
      <c r="I7" s="252">
        <v>3.7814290000000002</v>
      </c>
      <c r="J7" s="252">
        <v>3.7614290000000001</v>
      </c>
      <c r="K7" s="252">
        <v>3.6784289999999999</v>
      </c>
      <c r="L7" s="252">
        <v>3.9004289999999999</v>
      </c>
      <c r="M7" s="252">
        <v>4.0084289999999996</v>
      </c>
      <c r="N7" s="252">
        <v>4.1944290000000004</v>
      </c>
      <c r="O7" s="252">
        <v>4.1161479999999999</v>
      </c>
      <c r="P7" s="252">
        <v>4.0271480000000004</v>
      </c>
      <c r="Q7" s="252">
        <v>4.188148</v>
      </c>
      <c r="R7" s="252">
        <v>3.986148</v>
      </c>
      <c r="S7" s="252">
        <v>3.7151480000000001</v>
      </c>
      <c r="T7" s="252">
        <v>3.8751479999999998</v>
      </c>
      <c r="U7" s="252">
        <v>4.0351480000000004</v>
      </c>
      <c r="V7" s="252">
        <v>4.2101480000000002</v>
      </c>
      <c r="W7" s="252">
        <v>4.071148</v>
      </c>
      <c r="X7" s="252">
        <v>4.0641480000000003</v>
      </c>
      <c r="Y7" s="252">
        <v>4.2471480000000001</v>
      </c>
      <c r="Z7" s="252">
        <v>4.3331480000000004</v>
      </c>
      <c r="AA7" s="252">
        <v>4.3781480000000004</v>
      </c>
      <c r="AB7" s="252">
        <v>4.4091480000000001</v>
      </c>
      <c r="AC7" s="252">
        <v>4.4671479999999999</v>
      </c>
      <c r="AD7" s="252">
        <v>4.3401480000000001</v>
      </c>
      <c r="AE7" s="252">
        <v>4.1811480000000003</v>
      </c>
      <c r="AF7" s="252">
        <v>4.3031480000000002</v>
      </c>
      <c r="AG7" s="252">
        <v>4.3551479999999998</v>
      </c>
      <c r="AH7" s="252">
        <v>4.2941479999999999</v>
      </c>
      <c r="AI7" s="252">
        <v>4.3321480000000001</v>
      </c>
      <c r="AJ7" s="252">
        <v>4.5141479999999996</v>
      </c>
      <c r="AK7" s="252">
        <v>4.5211480000000002</v>
      </c>
      <c r="AL7" s="252">
        <v>4.627148</v>
      </c>
      <c r="AM7" s="252">
        <v>4.6971480000000003</v>
      </c>
      <c r="AN7" s="252">
        <v>4.7381479999999998</v>
      </c>
      <c r="AO7" s="252">
        <v>4.627148</v>
      </c>
      <c r="AP7" s="252">
        <v>4.2951480000000002</v>
      </c>
      <c r="AQ7" s="252">
        <v>3.994148</v>
      </c>
      <c r="AR7" s="252">
        <v>4.1991480000000001</v>
      </c>
      <c r="AS7" s="252">
        <v>4.6131479999999998</v>
      </c>
      <c r="AT7" s="252">
        <v>4.744148</v>
      </c>
      <c r="AU7" s="252">
        <v>4.2841480000000001</v>
      </c>
      <c r="AV7" s="252">
        <v>4.4131479999999996</v>
      </c>
      <c r="AW7" s="252">
        <v>4.6436203036999997</v>
      </c>
      <c r="AX7" s="252">
        <v>4.5523250418999996</v>
      </c>
      <c r="AY7" s="252">
        <v>4.5549020667000004</v>
      </c>
      <c r="AZ7" s="252">
        <v>4.5778597377999999</v>
      </c>
      <c r="BA7" s="409">
        <v>4.5749916204999996</v>
      </c>
      <c r="BB7" s="409">
        <v>4.5872727552999999</v>
      </c>
      <c r="BC7" s="409">
        <v>4.593753156</v>
      </c>
      <c r="BD7" s="409">
        <v>4.6125932500999998</v>
      </c>
      <c r="BE7" s="409">
        <v>4.6329107233000002</v>
      </c>
      <c r="BF7" s="409">
        <v>4.6625705016000003</v>
      </c>
      <c r="BG7" s="409">
        <v>4.6997928897000003</v>
      </c>
      <c r="BH7" s="409">
        <v>4.7077641692999999</v>
      </c>
      <c r="BI7" s="409">
        <v>4.7262984547000002</v>
      </c>
      <c r="BJ7" s="409">
        <v>4.7379126048</v>
      </c>
      <c r="BK7" s="409">
        <v>4.8018764863000003</v>
      </c>
      <c r="BL7" s="409">
        <v>4.7755989491999999</v>
      </c>
      <c r="BM7" s="409">
        <v>4.7367554044000002</v>
      </c>
      <c r="BN7" s="409">
        <v>4.7544982269</v>
      </c>
      <c r="BO7" s="409">
        <v>4.7498563075</v>
      </c>
      <c r="BP7" s="409">
        <v>4.7926666687999999</v>
      </c>
      <c r="BQ7" s="409">
        <v>4.7799188154000003</v>
      </c>
      <c r="BR7" s="409">
        <v>4.8405458801999997</v>
      </c>
      <c r="BS7" s="409">
        <v>4.8805929677000002</v>
      </c>
      <c r="BT7" s="409">
        <v>4.8300469322000001</v>
      </c>
      <c r="BU7" s="409">
        <v>4.8334896369999996</v>
      </c>
      <c r="BV7" s="409">
        <v>4.7846085516999999</v>
      </c>
    </row>
    <row r="8" spans="1:74" ht="11.1" customHeight="1" x14ac:dyDescent="0.2">
      <c r="A8" s="162" t="s">
        <v>265</v>
      </c>
      <c r="B8" s="173" t="s">
        <v>367</v>
      </c>
      <c r="C8" s="252">
        <v>2.9176099999999998</v>
      </c>
      <c r="D8" s="252">
        <v>2.9446099999999999</v>
      </c>
      <c r="E8" s="252">
        <v>2.9626100000000002</v>
      </c>
      <c r="F8" s="252">
        <v>2.9576099999999999</v>
      </c>
      <c r="G8" s="252">
        <v>2.9496099999999998</v>
      </c>
      <c r="H8" s="252">
        <v>2.9496099999999998</v>
      </c>
      <c r="I8" s="252">
        <v>2.9256099999999998</v>
      </c>
      <c r="J8" s="252">
        <v>2.9626100000000002</v>
      </c>
      <c r="K8" s="252">
        <v>2.9496099999999998</v>
      </c>
      <c r="L8" s="252">
        <v>2.8986100000000001</v>
      </c>
      <c r="M8" s="252">
        <v>2.9516100000000001</v>
      </c>
      <c r="N8" s="252">
        <v>2.9206099999999999</v>
      </c>
      <c r="O8" s="252">
        <v>2.960143</v>
      </c>
      <c r="P8" s="252">
        <v>2.9511430000000001</v>
      </c>
      <c r="Q8" s="252">
        <v>2.9021430000000001</v>
      </c>
      <c r="R8" s="252">
        <v>2.9021430000000001</v>
      </c>
      <c r="S8" s="252">
        <v>2.8851429999999998</v>
      </c>
      <c r="T8" s="252">
        <v>2.9131429999999998</v>
      </c>
      <c r="U8" s="252">
        <v>2.8821430000000001</v>
      </c>
      <c r="V8" s="252">
        <v>2.915143</v>
      </c>
      <c r="W8" s="252">
        <v>2.9181430000000002</v>
      </c>
      <c r="X8" s="252">
        <v>2.9331429999999998</v>
      </c>
      <c r="Y8" s="252">
        <v>2.9061430000000001</v>
      </c>
      <c r="Z8" s="252">
        <v>2.915143</v>
      </c>
      <c r="AA8" s="252">
        <v>2.8901430000000001</v>
      </c>
      <c r="AB8" s="252">
        <v>2.899143</v>
      </c>
      <c r="AC8" s="252">
        <v>2.8801429999999999</v>
      </c>
      <c r="AD8" s="252">
        <v>2.8731429999999998</v>
      </c>
      <c r="AE8" s="252">
        <v>2.8891429999999998</v>
      </c>
      <c r="AF8" s="252">
        <v>2.8291430000000002</v>
      </c>
      <c r="AG8" s="252">
        <v>2.7751429999999999</v>
      </c>
      <c r="AH8" s="252">
        <v>2.8091430000000002</v>
      </c>
      <c r="AI8" s="252">
        <v>2.7831429999999999</v>
      </c>
      <c r="AJ8" s="252">
        <v>2.7521429999999998</v>
      </c>
      <c r="AK8" s="252">
        <v>2.7441430000000002</v>
      </c>
      <c r="AL8" s="252">
        <v>2.738143</v>
      </c>
      <c r="AM8" s="252">
        <v>2.635643</v>
      </c>
      <c r="AN8" s="252">
        <v>2.711643</v>
      </c>
      <c r="AO8" s="252">
        <v>2.6926429999999999</v>
      </c>
      <c r="AP8" s="252">
        <v>2.5456430000000001</v>
      </c>
      <c r="AQ8" s="252">
        <v>2.5836429999999999</v>
      </c>
      <c r="AR8" s="252">
        <v>2.6056430000000002</v>
      </c>
      <c r="AS8" s="252">
        <v>2.6346430000000001</v>
      </c>
      <c r="AT8" s="252">
        <v>2.6176430000000002</v>
      </c>
      <c r="AU8" s="252">
        <v>2.6216430000000002</v>
      </c>
      <c r="AV8" s="252">
        <v>2.6286429999999998</v>
      </c>
      <c r="AW8" s="252">
        <v>2.6118091363999998</v>
      </c>
      <c r="AX8" s="252">
        <v>2.6118203507</v>
      </c>
      <c r="AY8" s="252">
        <v>2.6066411961</v>
      </c>
      <c r="AZ8" s="252">
        <v>2.6035045096</v>
      </c>
      <c r="BA8" s="409">
        <v>2.5999366801999999</v>
      </c>
      <c r="BB8" s="409">
        <v>2.5965767290000001</v>
      </c>
      <c r="BC8" s="409">
        <v>2.5929228312000001</v>
      </c>
      <c r="BD8" s="409">
        <v>2.5899185159</v>
      </c>
      <c r="BE8" s="409">
        <v>2.5866264401999999</v>
      </c>
      <c r="BF8" s="409">
        <v>2.5832241635000002</v>
      </c>
      <c r="BG8" s="409">
        <v>2.5801007627999999</v>
      </c>
      <c r="BH8" s="409">
        <v>2.5765879776</v>
      </c>
      <c r="BI8" s="409">
        <v>2.5733147527</v>
      </c>
      <c r="BJ8" s="409">
        <v>2.5699868071999998</v>
      </c>
      <c r="BK8" s="409">
        <v>2.5570875545999998</v>
      </c>
      <c r="BL8" s="409">
        <v>2.5505907433999999</v>
      </c>
      <c r="BM8" s="409">
        <v>2.5436498988</v>
      </c>
      <c r="BN8" s="409">
        <v>2.5370340330999999</v>
      </c>
      <c r="BO8" s="409">
        <v>2.5301250074000001</v>
      </c>
      <c r="BP8" s="409">
        <v>2.5238798544000001</v>
      </c>
      <c r="BQ8" s="409">
        <v>2.5060058499000002</v>
      </c>
      <c r="BR8" s="409">
        <v>2.4993510389</v>
      </c>
      <c r="BS8" s="409">
        <v>2.4929999788999999</v>
      </c>
      <c r="BT8" s="409">
        <v>2.4805647635999999</v>
      </c>
      <c r="BU8" s="409">
        <v>2.4740428780000001</v>
      </c>
      <c r="BV8" s="409">
        <v>2.4674961835000002</v>
      </c>
    </row>
    <row r="9" spans="1:74" ht="11.1" customHeight="1" x14ac:dyDescent="0.2">
      <c r="A9" s="162" t="s">
        <v>266</v>
      </c>
      <c r="B9" s="173" t="s">
        <v>368</v>
      </c>
      <c r="C9" s="252">
        <v>10.792218160999999</v>
      </c>
      <c r="D9" s="252">
        <v>10.909629138</v>
      </c>
      <c r="E9" s="252">
        <v>10.843061484</v>
      </c>
      <c r="F9" s="252">
        <v>10.813524666999999</v>
      </c>
      <c r="G9" s="252">
        <v>10.993810548000001</v>
      </c>
      <c r="H9" s="252">
        <v>10.895401667</v>
      </c>
      <c r="I9" s="252">
        <v>10.931381452</v>
      </c>
      <c r="J9" s="252">
        <v>10.853811</v>
      </c>
      <c r="K9" s="252">
        <v>11.152815332999999</v>
      </c>
      <c r="L9" s="252">
        <v>11.532799161</v>
      </c>
      <c r="M9" s="252">
        <v>11.700252000000001</v>
      </c>
      <c r="N9" s="252">
        <v>11.747833096999999</v>
      </c>
      <c r="O9" s="252">
        <v>11.595723387</v>
      </c>
      <c r="P9" s="252">
        <v>11.639433714000001</v>
      </c>
      <c r="Q9" s="252">
        <v>11.792598097000001</v>
      </c>
      <c r="R9" s="252">
        <v>12.165397333</v>
      </c>
      <c r="S9" s="252">
        <v>12.116317226</v>
      </c>
      <c r="T9" s="252">
        <v>12.113911667</v>
      </c>
      <c r="U9" s="252">
        <v>12.444851806000001</v>
      </c>
      <c r="V9" s="252">
        <v>12.570205548000001</v>
      </c>
      <c r="W9" s="252">
        <v>12.866460999999999</v>
      </c>
      <c r="X9" s="252">
        <v>12.815195128999999</v>
      </c>
      <c r="Y9" s="252">
        <v>13.072104333</v>
      </c>
      <c r="Z9" s="252">
        <v>13.031670516</v>
      </c>
      <c r="AA9" s="252">
        <v>13.007062128999999</v>
      </c>
      <c r="AB9" s="252">
        <v>13.054436143</v>
      </c>
      <c r="AC9" s="252">
        <v>13.293496515999999</v>
      </c>
      <c r="AD9" s="252">
        <v>13.857836000000001</v>
      </c>
      <c r="AE9" s="252">
        <v>13.821108548</v>
      </c>
      <c r="AF9" s="252">
        <v>14.219938000000001</v>
      </c>
      <c r="AG9" s="252">
        <v>14.287668387</v>
      </c>
      <c r="AH9" s="252">
        <v>14.402735032000001</v>
      </c>
      <c r="AI9" s="252">
        <v>14.437844</v>
      </c>
      <c r="AJ9" s="252">
        <v>14.620874774000001</v>
      </c>
      <c r="AK9" s="252">
        <v>14.793795333</v>
      </c>
      <c r="AL9" s="252">
        <v>15.058540226</v>
      </c>
      <c r="AM9" s="252">
        <v>14.588842161000001</v>
      </c>
      <c r="AN9" s="252">
        <v>14.748264571</v>
      </c>
      <c r="AO9" s="252">
        <v>15.075363677</v>
      </c>
      <c r="AP9" s="252">
        <v>15.304729999999999</v>
      </c>
      <c r="AQ9" s="252">
        <v>15.091217</v>
      </c>
      <c r="AR9" s="252">
        <v>14.919260333</v>
      </c>
      <c r="AS9" s="252">
        <v>15.117617838999999</v>
      </c>
      <c r="AT9" s="252">
        <v>15.185162645</v>
      </c>
      <c r="AU9" s="252">
        <v>15.097685332999999</v>
      </c>
      <c r="AV9" s="252">
        <v>15.13202029</v>
      </c>
      <c r="AW9" s="252">
        <v>15.138076667</v>
      </c>
      <c r="AX9" s="252">
        <v>15.074815226</v>
      </c>
      <c r="AY9" s="252">
        <v>14.751090455</v>
      </c>
      <c r="AZ9" s="252">
        <v>14.706371688000001</v>
      </c>
      <c r="BA9" s="409">
        <v>14.838373900000001</v>
      </c>
      <c r="BB9" s="409">
        <v>14.842996899999999</v>
      </c>
      <c r="BC9" s="409">
        <v>14.701352699999999</v>
      </c>
      <c r="BD9" s="409">
        <v>14.539802</v>
      </c>
      <c r="BE9" s="409">
        <v>14.441772200000001</v>
      </c>
      <c r="BF9" s="409">
        <v>14.269593800000001</v>
      </c>
      <c r="BG9" s="409">
        <v>14.146841200000001</v>
      </c>
      <c r="BH9" s="409">
        <v>14.2072175</v>
      </c>
      <c r="BI9" s="409">
        <v>14.307389300000001</v>
      </c>
      <c r="BJ9" s="409">
        <v>14.322767300000001</v>
      </c>
      <c r="BK9" s="409">
        <v>14.162565600000001</v>
      </c>
      <c r="BL9" s="409">
        <v>14.1264401</v>
      </c>
      <c r="BM9" s="409">
        <v>14.3032839</v>
      </c>
      <c r="BN9" s="409">
        <v>14.367955200000001</v>
      </c>
      <c r="BO9" s="409">
        <v>14.326152199999999</v>
      </c>
      <c r="BP9" s="409">
        <v>14.3362268</v>
      </c>
      <c r="BQ9" s="409">
        <v>14.361525</v>
      </c>
      <c r="BR9" s="409">
        <v>14.2570236</v>
      </c>
      <c r="BS9" s="409">
        <v>14.210007600000001</v>
      </c>
      <c r="BT9" s="409">
        <v>14.367982599999999</v>
      </c>
      <c r="BU9" s="409">
        <v>14.518364699999999</v>
      </c>
      <c r="BV9" s="409">
        <v>14.6054949</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51"/>
      <c r="AZ10" s="751"/>
      <c r="BA10" s="492"/>
      <c r="BB10" s="492"/>
      <c r="BC10" s="492"/>
      <c r="BD10" s="492"/>
      <c r="BE10" s="492"/>
      <c r="BF10" s="492"/>
      <c r="BG10" s="492"/>
      <c r="BH10" s="492"/>
      <c r="BI10" s="492"/>
      <c r="BJ10" s="492"/>
      <c r="BK10" s="410"/>
      <c r="BL10" s="410"/>
      <c r="BM10" s="410"/>
      <c r="BN10" s="410"/>
      <c r="BO10" s="410"/>
      <c r="BP10" s="410"/>
      <c r="BQ10" s="410"/>
      <c r="BR10" s="410"/>
      <c r="BS10" s="410"/>
      <c r="BT10" s="410"/>
      <c r="BU10" s="410"/>
      <c r="BV10" s="410"/>
    </row>
    <row r="11" spans="1:74" ht="11.1" customHeight="1" x14ac:dyDescent="0.2">
      <c r="A11" s="162" t="s">
        <v>514</v>
      </c>
      <c r="B11" s="172" t="s">
        <v>534</v>
      </c>
      <c r="C11" s="252">
        <v>4.6323847365999997</v>
      </c>
      <c r="D11" s="252">
        <v>4.5865841853999996</v>
      </c>
      <c r="E11" s="252">
        <v>4.4491462510000002</v>
      </c>
      <c r="F11" s="252">
        <v>4.4930960639000004</v>
      </c>
      <c r="G11" s="252">
        <v>4.8276122424999999</v>
      </c>
      <c r="H11" s="252">
        <v>4.8397349250000001</v>
      </c>
      <c r="I11" s="252">
        <v>5.0836877967999996</v>
      </c>
      <c r="J11" s="252">
        <v>5.1132268979999997</v>
      </c>
      <c r="K11" s="252">
        <v>5.0117452058999996</v>
      </c>
      <c r="L11" s="252">
        <v>5.0835550183000002</v>
      </c>
      <c r="M11" s="252">
        <v>4.9266766468999998</v>
      </c>
      <c r="N11" s="252">
        <v>4.7366204360999999</v>
      </c>
      <c r="O11" s="252">
        <v>4.5213666890999997</v>
      </c>
      <c r="P11" s="252">
        <v>4.4538579879000002</v>
      </c>
      <c r="Q11" s="252">
        <v>4.2788377030999998</v>
      </c>
      <c r="R11" s="252">
        <v>4.6797296401999997</v>
      </c>
      <c r="S11" s="252">
        <v>5.0589462171999999</v>
      </c>
      <c r="T11" s="252">
        <v>5.0917632541</v>
      </c>
      <c r="U11" s="252">
        <v>5.1914002332999996</v>
      </c>
      <c r="V11" s="252">
        <v>5.3042878547000001</v>
      </c>
      <c r="W11" s="252">
        <v>5.2759186072000004</v>
      </c>
      <c r="X11" s="252">
        <v>5.1596489989999998</v>
      </c>
      <c r="Y11" s="252">
        <v>5.1203057190000001</v>
      </c>
      <c r="Z11" s="252">
        <v>4.8104834462000001</v>
      </c>
      <c r="AA11" s="252">
        <v>4.5162470984</v>
      </c>
      <c r="AB11" s="252">
        <v>4.5810800045000004</v>
      </c>
      <c r="AC11" s="252">
        <v>4.5441981044000004</v>
      </c>
      <c r="AD11" s="252">
        <v>4.8088715100000003</v>
      </c>
      <c r="AE11" s="252">
        <v>5.2246321611999997</v>
      </c>
      <c r="AF11" s="252">
        <v>5.4644702872000002</v>
      </c>
      <c r="AG11" s="252">
        <v>5.4160502131000001</v>
      </c>
      <c r="AH11" s="252">
        <v>5.6692683241999999</v>
      </c>
      <c r="AI11" s="252">
        <v>5.5880546989999997</v>
      </c>
      <c r="AJ11" s="252">
        <v>5.74203843</v>
      </c>
      <c r="AK11" s="252">
        <v>5.2744341018999998</v>
      </c>
      <c r="AL11" s="252">
        <v>5.15646586</v>
      </c>
      <c r="AM11" s="252">
        <v>5.0114621391999998</v>
      </c>
      <c r="AN11" s="252">
        <v>4.9430647985</v>
      </c>
      <c r="AO11" s="252">
        <v>4.9059799799999997</v>
      </c>
      <c r="AP11" s="252">
        <v>5.1914221535999996</v>
      </c>
      <c r="AQ11" s="252">
        <v>5.417629464</v>
      </c>
      <c r="AR11" s="252">
        <v>5.6591040096</v>
      </c>
      <c r="AS11" s="252">
        <v>5.5507530815999999</v>
      </c>
      <c r="AT11" s="252">
        <v>5.8015624093999998</v>
      </c>
      <c r="AU11" s="252">
        <v>5.5956254489999999</v>
      </c>
      <c r="AV11" s="252">
        <v>5.7646488287000004</v>
      </c>
      <c r="AW11" s="252">
        <v>5.3463191057000001</v>
      </c>
      <c r="AX11" s="252">
        <v>5.2936663561000001</v>
      </c>
      <c r="AY11" s="252">
        <v>5.0139302305999998</v>
      </c>
      <c r="AZ11" s="252">
        <v>4.9301913198999996</v>
      </c>
      <c r="BA11" s="409">
        <v>4.9207094370000002</v>
      </c>
      <c r="BB11" s="409">
        <v>5.2079892213000001</v>
      </c>
      <c r="BC11" s="409">
        <v>5.4395970535</v>
      </c>
      <c r="BD11" s="409">
        <v>5.6853838071</v>
      </c>
      <c r="BE11" s="409">
        <v>5.5740811596000004</v>
      </c>
      <c r="BF11" s="409">
        <v>5.8252029800000003</v>
      </c>
      <c r="BG11" s="409">
        <v>5.6228045389999997</v>
      </c>
      <c r="BH11" s="409">
        <v>5.7887112283000004</v>
      </c>
      <c r="BI11" s="409">
        <v>5.3811009619999997</v>
      </c>
      <c r="BJ11" s="409">
        <v>5.3080058767000002</v>
      </c>
      <c r="BK11" s="409">
        <v>4.9205928557999998</v>
      </c>
      <c r="BL11" s="409">
        <v>4.8565366383999997</v>
      </c>
      <c r="BM11" s="409">
        <v>4.8236016401999997</v>
      </c>
      <c r="BN11" s="409">
        <v>5.1138397974999998</v>
      </c>
      <c r="BO11" s="409">
        <v>5.3491483834000002</v>
      </c>
      <c r="BP11" s="409">
        <v>5.5950650804000004</v>
      </c>
      <c r="BQ11" s="409">
        <v>5.4886832332999997</v>
      </c>
      <c r="BR11" s="409">
        <v>5.7410884077000004</v>
      </c>
      <c r="BS11" s="409">
        <v>5.5307548761999996</v>
      </c>
      <c r="BT11" s="409">
        <v>5.6961092774999997</v>
      </c>
      <c r="BU11" s="409">
        <v>5.2812366359</v>
      </c>
      <c r="BV11" s="409">
        <v>5.2147345032999999</v>
      </c>
    </row>
    <row r="12" spans="1:74" ht="11.1" customHeight="1" x14ac:dyDescent="0.2">
      <c r="A12" s="162" t="s">
        <v>267</v>
      </c>
      <c r="B12" s="173" t="s">
        <v>369</v>
      </c>
      <c r="C12" s="252">
        <v>0.74009638874999994</v>
      </c>
      <c r="D12" s="252">
        <v>0.73737989450999997</v>
      </c>
      <c r="E12" s="252">
        <v>0.72985038784</v>
      </c>
      <c r="F12" s="252">
        <v>0.73067462351000001</v>
      </c>
      <c r="G12" s="252">
        <v>0.73420490112000003</v>
      </c>
      <c r="H12" s="252">
        <v>0.71205599600000002</v>
      </c>
      <c r="I12" s="252">
        <v>0.73385549426999996</v>
      </c>
      <c r="J12" s="252">
        <v>0.73814833580999994</v>
      </c>
      <c r="K12" s="252">
        <v>0.71760861871000003</v>
      </c>
      <c r="L12" s="252">
        <v>0.71224299320999995</v>
      </c>
      <c r="M12" s="252">
        <v>0.69635335357999995</v>
      </c>
      <c r="N12" s="252">
        <v>0.70349421785999999</v>
      </c>
      <c r="O12" s="252">
        <v>0.69622853760000003</v>
      </c>
      <c r="P12" s="252">
        <v>0.68851471153999999</v>
      </c>
      <c r="Q12" s="252">
        <v>0.69006964977999996</v>
      </c>
      <c r="R12" s="252">
        <v>0.69881370141999999</v>
      </c>
      <c r="S12" s="252">
        <v>0.69751798887000005</v>
      </c>
      <c r="T12" s="252">
        <v>0.70465674963000002</v>
      </c>
      <c r="U12" s="252">
        <v>0.72210818654999998</v>
      </c>
      <c r="V12" s="252">
        <v>0.72296477350999999</v>
      </c>
      <c r="W12" s="252">
        <v>0.73268301893999999</v>
      </c>
      <c r="X12" s="252">
        <v>0.73642597535999998</v>
      </c>
      <c r="Y12" s="252">
        <v>0.72820287404999995</v>
      </c>
      <c r="Z12" s="252">
        <v>0.6965423073</v>
      </c>
      <c r="AA12" s="252">
        <v>0.70273394916999998</v>
      </c>
      <c r="AB12" s="252">
        <v>0.70419059419999996</v>
      </c>
      <c r="AC12" s="252">
        <v>0.69369660115999998</v>
      </c>
      <c r="AD12" s="252">
        <v>0.68198271544</v>
      </c>
      <c r="AE12" s="252">
        <v>0.71514682784000005</v>
      </c>
      <c r="AF12" s="252">
        <v>0.72609676326999995</v>
      </c>
      <c r="AG12" s="252">
        <v>0.72428671966000002</v>
      </c>
      <c r="AH12" s="252">
        <v>0.72947882009999998</v>
      </c>
      <c r="AI12" s="252">
        <v>0.74607420384000001</v>
      </c>
      <c r="AJ12" s="252">
        <v>0.74864217954000001</v>
      </c>
      <c r="AK12" s="252">
        <v>0.73086834619999996</v>
      </c>
      <c r="AL12" s="252">
        <v>0.70862983628999998</v>
      </c>
      <c r="AM12" s="252">
        <v>0.70036921176</v>
      </c>
      <c r="AN12" s="252">
        <v>0.69111717395000005</v>
      </c>
      <c r="AO12" s="252">
        <v>0.69368192242000004</v>
      </c>
      <c r="AP12" s="252">
        <v>0.70317194702999997</v>
      </c>
      <c r="AQ12" s="252">
        <v>0.70494354276000004</v>
      </c>
      <c r="AR12" s="252">
        <v>0.72303591283000002</v>
      </c>
      <c r="AS12" s="252">
        <v>0.71847430356999997</v>
      </c>
      <c r="AT12" s="252">
        <v>0.72122042854000001</v>
      </c>
      <c r="AU12" s="252">
        <v>0.71853382358999995</v>
      </c>
      <c r="AV12" s="252">
        <v>0.74714745473999999</v>
      </c>
      <c r="AW12" s="252">
        <v>0.74411276559999995</v>
      </c>
      <c r="AX12" s="252">
        <v>0.71926428585000002</v>
      </c>
      <c r="AY12" s="252">
        <v>0.70912937066000004</v>
      </c>
      <c r="AZ12" s="252">
        <v>0.68059082974999996</v>
      </c>
      <c r="BA12" s="409">
        <v>0.70306613185</v>
      </c>
      <c r="BB12" s="409">
        <v>0.71222383342999995</v>
      </c>
      <c r="BC12" s="409">
        <v>0.71293271765999999</v>
      </c>
      <c r="BD12" s="409">
        <v>0.73048324845000001</v>
      </c>
      <c r="BE12" s="409">
        <v>0.72520260979999995</v>
      </c>
      <c r="BF12" s="409">
        <v>0.72853482057999996</v>
      </c>
      <c r="BG12" s="409">
        <v>0.72519389637999998</v>
      </c>
      <c r="BH12" s="409">
        <v>0.75256248165999995</v>
      </c>
      <c r="BI12" s="409">
        <v>0.74890455882999996</v>
      </c>
      <c r="BJ12" s="409">
        <v>0.72590561922999997</v>
      </c>
      <c r="BK12" s="409">
        <v>0.71616324161</v>
      </c>
      <c r="BL12" s="409">
        <v>0.70757057799</v>
      </c>
      <c r="BM12" s="409">
        <v>0.70943383756</v>
      </c>
      <c r="BN12" s="409">
        <v>0.71822317270000002</v>
      </c>
      <c r="BO12" s="409">
        <v>0.71897138969999996</v>
      </c>
      <c r="BP12" s="409">
        <v>0.73581330001</v>
      </c>
      <c r="BQ12" s="409">
        <v>0.72687874891000004</v>
      </c>
      <c r="BR12" s="409">
        <v>0.72885110011999998</v>
      </c>
      <c r="BS12" s="409">
        <v>0.72573830533999995</v>
      </c>
      <c r="BT12" s="409">
        <v>0.75196794295000002</v>
      </c>
      <c r="BU12" s="409">
        <v>0.74892025943999996</v>
      </c>
      <c r="BV12" s="409">
        <v>0.72578469060999995</v>
      </c>
    </row>
    <row r="13" spans="1:74" ht="11.1" customHeight="1" x14ac:dyDescent="0.2">
      <c r="A13" s="162" t="s">
        <v>268</v>
      </c>
      <c r="B13" s="173" t="s">
        <v>370</v>
      </c>
      <c r="C13" s="252">
        <v>2.4874522623000002</v>
      </c>
      <c r="D13" s="252">
        <v>2.4694276336000001</v>
      </c>
      <c r="E13" s="252">
        <v>2.2904897063999998</v>
      </c>
      <c r="F13" s="252">
        <v>2.3325863001</v>
      </c>
      <c r="G13" s="252">
        <v>2.6765269778</v>
      </c>
      <c r="H13" s="252">
        <v>2.7208006937000002</v>
      </c>
      <c r="I13" s="252">
        <v>2.9411431927999998</v>
      </c>
      <c r="J13" s="252">
        <v>2.9874707699999998</v>
      </c>
      <c r="K13" s="252">
        <v>2.8545562997</v>
      </c>
      <c r="L13" s="252">
        <v>2.9231574113000001</v>
      </c>
      <c r="M13" s="252">
        <v>2.7722487253999999</v>
      </c>
      <c r="N13" s="252">
        <v>2.555393461</v>
      </c>
      <c r="O13" s="252">
        <v>2.3225292015000001</v>
      </c>
      <c r="P13" s="252">
        <v>2.2653618824000001</v>
      </c>
      <c r="Q13" s="252">
        <v>2.0833531824999998</v>
      </c>
      <c r="R13" s="252">
        <v>2.4816900224</v>
      </c>
      <c r="S13" s="252">
        <v>2.8604749037000001</v>
      </c>
      <c r="T13" s="252">
        <v>2.9230067541000002</v>
      </c>
      <c r="U13" s="252">
        <v>2.9638606756999999</v>
      </c>
      <c r="V13" s="252">
        <v>3.0544814754999998</v>
      </c>
      <c r="W13" s="252">
        <v>3.0676580574000001</v>
      </c>
      <c r="X13" s="252">
        <v>2.9621793433999999</v>
      </c>
      <c r="Y13" s="252">
        <v>2.8955846618000001</v>
      </c>
      <c r="Z13" s="252">
        <v>2.6212646919</v>
      </c>
      <c r="AA13" s="252">
        <v>2.3283554113</v>
      </c>
      <c r="AB13" s="252">
        <v>2.3705401534999999</v>
      </c>
      <c r="AC13" s="252">
        <v>2.3639017303999998</v>
      </c>
      <c r="AD13" s="252">
        <v>2.6888622376</v>
      </c>
      <c r="AE13" s="252">
        <v>3.0622133558</v>
      </c>
      <c r="AF13" s="252">
        <v>3.2368543070000002</v>
      </c>
      <c r="AG13" s="252">
        <v>3.2198690595000001</v>
      </c>
      <c r="AH13" s="252">
        <v>3.4487470703000001</v>
      </c>
      <c r="AI13" s="252">
        <v>3.3522145899</v>
      </c>
      <c r="AJ13" s="252">
        <v>3.4905331001</v>
      </c>
      <c r="AK13" s="252">
        <v>3.0489187966000002</v>
      </c>
      <c r="AL13" s="252">
        <v>2.9433772463999999</v>
      </c>
      <c r="AM13" s="252">
        <v>2.7917115526999998</v>
      </c>
      <c r="AN13" s="252">
        <v>2.740837747</v>
      </c>
      <c r="AO13" s="252">
        <v>2.7106587593000002</v>
      </c>
      <c r="AP13" s="252">
        <v>3.0023364930000001</v>
      </c>
      <c r="AQ13" s="252">
        <v>3.2437920931000002</v>
      </c>
      <c r="AR13" s="252">
        <v>3.4571531729</v>
      </c>
      <c r="AS13" s="252">
        <v>3.4222317905000001</v>
      </c>
      <c r="AT13" s="252">
        <v>3.6745653819999999</v>
      </c>
      <c r="AU13" s="252">
        <v>3.3986175064999999</v>
      </c>
      <c r="AV13" s="252">
        <v>3.5206848963000001</v>
      </c>
      <c r="AW13" s="252">
        <v>3.1222010238000002</v>
      </c>
      <c r="AX13" s="252">
        <v>3.0810504658000002</v>
      </c>
      <c r="AY13" s="252">
        <v>2.7927345053999999</v>
      </c>
      <c r="AZ13" s="252">
        <v>2.7474993885000001</v>
      </c>
      <c r="BA13" s="409">
        <v>2.7233866405999998</v>
      </c>
      <c r="BB13" s="409">
        <v>3.0154802712</v>
      </c>
      <c r="BC13" s="409">
        <v>3.2675522675000002</v>
      </c>
      <c r="BD13" s="409">
        <v>3.4839106403</v>
      </c>
      <c r="BE13" s="409">
        <v>3.4464146158000002</v>
      </c>
      <c r="BF13" s="409">
        <v>3.6965937617</v>
      </c>
      <c r="BG13" s="409">
        <v>3.4282131195000001</v>
      </c>
      <c r="BH13" s="409">
        <v>3.5457406674</v>
      </c>
      <c r="BI13" s="409">
        <v>3.1547013544000002</v>
      </c>
      <c r="BJ13" s="409">
        <v>3.1014190779000002</v>
      </c>
      <c r="BK13" s="409">
        <v>2.8028063632000002</v>
      </c>
      <c r="BL13" s="409">
        <v>2.7557104396000001</v>
      </c>
      <c r="BM13" s="409">
        <v>2.7274159144999999</v>
      </c>
      <c r="BN13" s="409">
        <v>3.0228867840000002</v>
      </c>
      <c r="BO13" s="409">
        <v>3.2760169006000002</v>
      </c>
      <c r="BP13" s="409">
        <v>3.4946682985000002</v>
      </c>
      <c r="BQ13" s="409">
        <v>3.4586229371999999</v>
      </c>
      <c r="BR13" s="409">
        <v>3.7140225817000001</v>
      </c>
      <c r="BS13" s="409">
        <v>3.4391505715999999</v>
      </c>
      <c r="BT13" s="409">
        <v>3.5605451512999999</v>
      </c>
      <c r="BU13" s="409">
        <v>3.1584270209</v>
      </c>
      <c r="BV13" s="409">
        <v>3.1085696175000002</v>
      </c>
    </row>
    <row r="14" spans="1:74" ht="11.1" customHeight="1" x14ac:dyDescent="0.2">
      <c r="A14" s="162" t="s">
        <v>269</v>
      </c>
      <c r="B14" s="173" t="s">
        <v>371</v>
      </c>
      <c r="C14" s="252">
        <v>0.96379497291000005</v>
      </c>
      <c r="D14" s="252">
        <v>0.92328544947000002</v>
      </c>
      <c r="E14" s="252">
        <v>0.97064038026999999</v>
      </c>
      <c r="F14" s="252">
        <v>0.98026317965999998</v>
      </c>
      <c r="G14" s="252">
        <v>0.95984556613000005</v>
      </c>
      <c r="H14" s="252">
        <v>0.95919497302000001</v>
      </c>
      <c r="I14" s="252">
        <v>0.95972279358000001</v>
      </c>
      <c r="J14" s="252">
        <v>0.93564639459999999</v>
      </c>
      <c r="K14" s="252">
        <v>0.98108799073999997</v>
      </c>
      <c r="L14" s="252">
        <v>0.98577586510000004</v>
      </c>
      <c r="M14" s="252">
        <v>0.99384025550999999</v>
      </c>
      <c r="N14" s="252">
        <v>1.0087375688</v>
      </c>
      <c r="O14" s="252">
        <v>1.0364151428999999</v>
      </c>
      <c r="P14" s="252">
        <v>1.0220657355</v>
      </c>
      <c r="Q14" s="252">
        <v>1.0361355496</v>
      </c>
      <c r="R14" s="252">
        <v>1.0317875416</v>
      </c>
      <c r="S14" s="252">
        <v>1.0370534654000001</v>
      </c>
      <c r="T14" s="252">
        <v>0.99945403688000001</v>
      </c>
      <c r="U14" s="252">
        <v>1.0454612275999999</v>
      </c>
      <c r="V14" s="252">
        <v>1.0559561908999999</v>
      </c>
      <c r="W14" s="252">
        <v>1.0203375996999999</v>
      </c>
      <c r="X14" s="252">
        <v>1.0109635603</v>
      </c>
      <c r="Y14" s="252">
        <v>1.0364580318000001</v>
      </c>
      <c r="Z14" s="252">
        <v>1.0311461154999999</v>
      </c>
      <c r="AA14" s="252">
        <v>1.0402527243999999</v>
      </c>
      <c r="AB14" s="252">
        <v>1.0303807057000001</v>
      </c>
      <c r="AC14" s="252">
        <v>1.0050204780000001</v>
      </c>
      <c r="AD14" s="252">
        <v>0.96386847566</v>
      </c>
      <c r="AE14" s="252">
        <v>0.97645433805000004</v>
      </c>
      <c r="AF14" s="252">
        <v>1.0373944574</v>
      </c>
      <c r="AG14" s="252">
        <v>0.99709568017000005</v>
      </c>
      <c r="AH14" s="252">
        <v>1.0282924717999999</v>
      </c>
      <c r="AI14" s="252">
        <v>1.0223239949</v>
      </c>
      <c r="AJ14" s="252">
        <v>1.0307073059</v>
      </c>
      <c r="AK14" s="252">
        <v>1.0293930076</v>
      </c>
      <c r="AL14" s="252">
        <v>1.0357136208</v>
      </c>
      <c r="AM14" s="252">
        <v>1.0609108685999999</v>
      </c>
      <c r="AN14" s="252">
        <v>1.0567099032</v>
      </c>
      <c r="AO14" s="252">
        <v>1.0496501343</v>
      </c>
      <c r="AP14" s="252">
        <v>1.0552845149000001</v>
      </c>
      <c r="AQ14" s="252">
        <v>1.0530052255</v>
      </c>
      <c r="AR14" s="252">
        <v>1.0359380257999999</v>
      </c>
      <c r="AS14" s="252">
        <v>0.97925268918999997</v>
      </c>
      <c r="AT14" s="252">
        <v>0.98795100000000002</v>
      </c>
      <c r="AU14" s="252">
        <v>1.0167402927</v>
      </c>
      <c r="AV14" s="252">
        <v>1.0252560761</v>
      </c>
      <c r="AW14" s="252">
        <v>1.0249928332</v>
      </c>
      <c r="AX14" s="252">
        <v>1.0302581374999999</v>
      </c>
      <c r="AY14" s="252">
        <v>1.0558159102</v>
      </c>
      <c r="AZ14" s="252">
        <v>1.0509175924</v>
      </c>
      <c r="BA14" s="409">
        <v>1.0439451994</v>
      </c>
      <c r="BB14" s="409">
        <v>1.0499402627000001</v>
      </c>
      <c r="BC14" s="409">
        <v>1.0479163312999999</v>
      </c>
      <c r="BD14" s="409">
        <v>1.0300854495</v>
      </c>
      <c r="BE14" s="409">
        <v>0.97438676836000004</v>
      </c>
      <c r="BF14" s="409">
        <v>0.98333769137000004</v>
      </c>
      <c r="BG14" s="409">
        <v>1.0120245289000001</v>
      </c>
      <c r="BH14" s="409">
        <v>1.0204629983</v>
      </c>
      <c r="BI14" s="409">
        <v>1.0200839698999999</v>
      </c>
      <c r="BJ14" s="409">
        <v>1.0253094948000001</v>
      </c>
      <c r="BK14" s="409">
        <v>0.95292594145999998</v>
      </c>
      <c r="BL14" s="409">
        <v>0.94851275198999996</v>
      </c>
      <c r="BM14" s="409">
        <v>0.94222100945999998</v>
      </c>
      <c r="BN14" s="409">
        <v>0.94762344549999999</v>
      </c>
      <c r="BO14" s="409">
        <v>0.94580190611000003</v>
      </c>
      <c r="BP14" s="409">
        <v>0.92976689959000003</v>
      </c>
      <c r="BQ14" s="409">
        <v>0.87964229221000001</v>
      </c>
      <c r="BR14" s="409">
        <v>0.88769821989999997</v>
      </c>
      <c r="BS14" s="409">
        <v>0.91352444612999995</v>
      </c>
      <c r="BT14" s="409">
        <v>0.92111314722000004</v>
      </c>
      <c r="BU14" s="409">
        <v>0.92077026307999998</v>
      </c>
      <c r="BV14" s="409">
        <v>0.92547430476000003</v>
      </c>
    </row>
    <row r="15" spans="1:74" ht="11.1" customHeight="1" x14ac:dyDescent="0.2">
      <c r="A15" s="162" t="s">
        <v>270</v>
      </c>
      <c r="B15" s="173" t="s">
        <v>372</v>
      </c>
      <c r="C15" s="252">
        <v>0.44104111261000001</v>
      </c>
      <c r="D15" s="252">
        <v>0.45649120781000002</v>
      </c>
      <c r="E15" s="252">
        <v>0.45816577655000001</v>
      </c>
      <c r="F15" s="252">
        <v>0.44957196064999999</v>
      </c>
      <c r="G15" s="252">
        <v>0.45703479742999997</v>
      </c>
      <c r="H15" s="252">
        <v>0.44768326232</v>
      </c>
      <c r="I15" s="252">
        <v>0.44896631613999999</v>
      </c>
      <c r="J15" s="252">
        <v>0.45196139753999998</v>
      </c>
      <c r="K15" s="252">
        <v>0.45849229673000003</v>
      </c>
      <c r="L15" s="252">
        <v>0.46237874869000001</v>
      </c>
      <c r="M15" s="252">
        <v>0.46423431233000001</v>
      </c>
      <c r="N15" s="252">
        <v>0.46899518835999998</v>
      </c>
      <c r="O15" s="252">
        <v>0.46619380714999997</v>
      </c>
      <c r="P15" s="252">
        <v>0.47791565845</v>
      </c>
      <c r="Q15" s="252">
        <v>0.46927932129</v>
      </c>
      <c r="R15" s="252">
        <v>0.46743837468999999</v>
      </c>
      <c r="S15" s="252">
        <v>0.46389985927999999</v>
      </c>
      <c r="T15" s="252">
        <v>0.46464571344</v>
      </c>
      <c r="U15" s="252">
        <v>0.45997014340999998</v>
      </c>
      <c r="V15" s="252">
        <v>0.47088541485000002</v>
      </c>
      <c r="W15" s="252">
        <v>0.45523993118</v>
      </c>
      <c r="X15" s="252">
        <v>0.45008011991000002</v>
      </c>
      <c r="Y15" s="252">
        <v>0.46006015142000001</v>
      </c>
      <c r="Z15" s="252">
        <v>0.46153033149</v>
      </c>
      <c r="AA15" s="252">
        <v>0.44490501356000001</v>
      </c>
      <c r="AB15" s="252">
        <v>0.47596855107000002</v>
      </c>
      <c r="AC15" s="252">
        <v>0.48157929488000001</v>
      </c>
      <c r="AD15" s="252">
        <v>0.47415808129999998</v>
      </c>
      <c r="AE15" s="252">
        <v>0.47081763959</v>
      </c>
      <c r="AF15" s="252">
        <v>0.46412475958999999</v>
      </c>
      <c r="AG15" s="252">
        <v>0.47479875381999997</v>
      </c>
      <c r="AH15" s="252">
        <v>0.46274996198000001</v>
      </c>
      <c r="AI15" s="252">
        <v>0.46744191038999999</v>
      </c>
      <c r="AJ15" s="252">
        <v>0.47215584444000003</v>
      </c>
      <c r="AK15" s="252">
        <v>0.46525395156999999</v>
      </c>
      <c r="AL15" s="252">
        <v>0.46874515652999998</v>
      </c>
      <c r="AM15" s="252">
        <v>0.45847050617000001</v>
      </c>
      <c r="AN15" s="252">
        <v>0.45439997433000001</v>
      </c>
      <c r="AO15" s="252">
        <v>0.45198916394999999</v>
      </c>
      <c r="AP15" s="252">
        <v>0.43062919863999999</v>
      </c>
      <c r="AQ15" s="252">
        <v>0.41588860257999999</v>
      </c>
      <c r="AR15" s="252">
        <v>0.44297689816000002</v>
      </c>
      <c r="AS15" s="252">
        <v>0.43079429828999999</v>
      </c>
      <c r="AT15" s="252">
        <v>0.41782559877999997</v>
      </c>
      <c r="AU15" s="252">
        <v>0.46173382623999998</v>
      </c>
      <c r="AV15" s="252">
        <v>0.47156040156000001</v>
      </c>
      <c r="AW15" s="252">
        <v>0.45501248300000002</v>
      </c>
      <c r="AX15" s="252">
        <v>0.46309346691999997</v>
      </c>
      <c r="AY15" s="252">
        <v>0.45625044432</v>
      </c>
      <c r="AZ15" s="252">
        <v>0.45118350926</v>
      </c>
      <c r="BA15" s="409">
        <v>0.45031146511999998</v>
      </c>
      <c r="BB15" s="409">
        <v>0.43034485393999999</v>
      </c>
      <c r="BC15" s="409">
        <v>0.41119573706000001</v>
      </c>
      <c r="BD15" s="409">
        <v>0.44090446889000001</v>
      </c>
      <c r="BE15" s="409">
        <v>0.42807716565999998</v>
      </c>
      <c r="BF15" s="409">
        <v>0.41673670635999999</v>
      </c>
      <c r="BG15" s="409">
        <v>0.4573729943</v>
      </c>
      <c r="BH15" s="409">
        <v>0.46994508091999998</v>
      </c>
      <c r="BI15" s="409">
        <v>0.45741107882999998</v>
      </c>
      <c r="BJ15" s="409">
        <v>0.45537168473</v>
      </c>
      <c r="BK15" s="409">
        <v>0.44869730956999998</v>
      </c>
      <c r="BL15" s="409">
        <v>0.44474286883000003</v>
      </c>
      <c r="BM15" s="409">
        <v>0.44453087873000002</v>
      </c>
      <c r="BN15" s="409">
        <v>0.42510639527999999</v>
      </c>
      <c r="BO15" s="409">
        <v>0.40835818704999999</v>
      </c>
      <c r="BP15" s="409">
        <v>0.43481658230999998</v>
      </c>
      <c r="BQ15" s="409">
        <v>0.42353925492</v>
      </c>
      <c r="BR15" s="409">
        <v>0.41051650594</v>
      </c>
      <c r="BS15" s="409">
        <v>0.45234155316000002</v>
      </c>
      <c r="BT15" s="409">
        <v>0.46248303596000001</v>
      </c>
      <c r="BU15" s="409">
        <v>0.45311909246999998</v>
      </c>
      <c r="BV15" s="409">
        <v>0.45490589048000002</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51"/>
      <c r="AZ16" s="751"/>
      <c r="BA16" s="492"/>
      <c r="BB16" s="492"/>
      <c r="BC16" s="492"/>
      <c r="BD16" s="492"/>
      <c r="BE16" s="492"/>
      <c r="BF16" s="492"/>
      <c r="BG16" s="492"/>
      <c r="BH16" s="492"/>
      <c r="BI16" s="492"/>
      <c r="BJ16" s="492"/>
      <c r="BK16" s="410"/>
      <c r="BL16" s="410"/>
      <c r="BM16" s="410"/>
      <c r="BN16" s="410"/>
      <c r="BO16" s="410"/>
      <c r="BP16" s="410"/>
      <c r="BQ16" s="410"/>
      <c r="BR16" s="410"/>
      <c r="BS16" s="410"/>
      <c r="BT16" s="410"/>
      <c r="BU16" s="410"/>
      <c r="BV16" s="410"/>
    </row>
    <row r="17" spans="1:74" ht="11.1" customHeight="1" x14ac:dyDescent="0.2">
      <c r="A17" s="162" t="s">
        <v>377</v>
      </c>
      <c r="B17" s="172" t="s">
        <v>535</v>
      </c>
      <c r="C17" s="252">
        <v>4.3511513070000003</v>
      </c>
      <c r="D17" s="252">
        <v>4.3771222735000004</v>
      </c>
      <c r="E17" s="252">
        <v>4.2572886785000001</v>
      </c>
      <c r="F17" s="252">
        <v>4.2669682563000002</v>
      </c>
      <c r="G17" s="252">
        <v>4.1108085328000001</v>
      </c>
      <c r="H17" s="252">
        <v>3.9981196098999998</v>
      </c>
      <c r="I17" s="252">
        <v>4.0065088716000004</v>
      </c>
      <c r="J17" s="252">
        <v>3.7878944950000002</v>
      </c>
      <c r="K17" s="252">
        <v>3.2422435891000001</v>
      </c>
      <c r="L17" s="252">
        <v>3.6772896059</v>
      </c>
      <c r="M17" s="252">
        <v>3.8499128411000001</v>
      </c>
      <c r="N17" s="252">
        <v>4.0082146115999997</v>
      </c>
      <c r="O17" s="252">
        <v>3.8828870972999998</v>
      </c>
      <c r="P17" s="252">
        <v>3.8615142892000001</v>
      </c>
      <c r="Q17" s="252">
        <v>3.815753</v>
      </c>
      <c r="R17" s="252">
        <v>3.9024000000000001</v>
      </c>
      <c r="S17" s="252">
        <v>3.9525549999999998</v>
      </c>
      <c r="T17" s="252">
        <v>3.6692900000000002</v>
      </c>
      <c r="U17" s="252">
        <v>3.9591867715000002</v>
      </c>
      <c r="V17" s="252">
        <v>3.6363337750000002</v>
      </c>
      <c r="W17" s="252">
        <v>3.4552939710000001</v>
      </c>
      <c r="X17" s="252">
        <v>3.6989550000000002</v>
      </c>
      <c r="Y17" s="252">
        <v>3.8944969999999999</v>
      </c>
      <c r="Z17" s="252">
        <v>4.0556299999999998</v>
      </c>
      <c r="AA17" s="252">
        <v>3.967908</v>
      </c>
      <c r="AB17" s="252">
        <v>4.0795240000000002</v>
      </c>
      <c r="AC17" s="252">
        <v>4.0631310000000003</v>
      </c>
      <c r="AD17" s="252">
        <v>3.9636260000000001</v>
      </c>
      <c r="AE17" s="252">
        <v>3.7265799999999998</v>
      </c>
      <c r="AF17" s="252">
        <v>3.645365</v>
      </c>
      <c r="AG17" s="252">
        <v>3.799706</v>
      </c>
      <c r="AH17" s="252">
        <v>3.4910369999999999</v>
      </c>
      <c r="AI17" s="252">
        <v>3.7164480000000002</v>
      </c>
      <c r="AJ17" s="252">
        <v>3.9417740000000001</v>
      </c>
      <c r="AK17" s="252">
        <v>3.9787430000000001</v>
      </c>
      <c r="AL17" s="252">
        <v>4.0505789999999999</v>
      </c>
      <c r="AM17" s="252">
        <v>3.9690799999999999</v>
      </c>
      <c r="AN17" s="252">
        <v>3.9014350000000002</v>
      </c>
      <c r="AO17" s="252">
        <v>3.9864310000000001</v>
      </c>
      <c r="AP17" s="252">
        <v>4.0486890000000004</v>
      </c>
      <c r="AQ17" s="252">
        <v>4.1020750000000001</v>
      </c>
      <c r="AR17" s="252">
        <v>3.9930059999999998</v>
      </c>
      <c r="AS17" s="252">
        <v>3.9675229999999999</v>
      </c>
      <c r="AT17" s="252">
        <v>3.8647</v>
      </c>
      <c r="AU17" s="252">
        <v>3.865729</v>
      </c>
      <c r="AV17" s="252">
        <v>4.0929419999999999</v>
      </c>
      <c r="AW17" s="252">
        <v>4.1300875385999998</v>
      </c>
      <c r="AX17" s="252">
        <v>4.1468071571999996</v>
      </c>
      <c r="AY17" s="252">
        <v>4.1044730159</v>
      </c>
      <c r="AZ17" s="252">
        <v>4.0690509061000002</v>
      </c>
      <c r="BA17" s="409">
        <v>4.0337377382000001</v>
      </c>
      <c r="BB17" s="409">
        <v>3.9976596834000002</v>
      </c>
      <c r="BC17" s="409">
        <v>3.9315792323999998</v>
      </c>
      <c r="BD17" s="409">
        <v>3.8913012989000002</v>
      </c>
      <c r="BE17" s="409">
        <v>3.8521641369999999</v>
      </c>
      <c r="BF17" s="409">
        <v>3.6930403353000001</v>
      </c>
      <c r="BG17" s="409">
        <v>3.7719633383</v>
      </c>
      <c r="BH17" s="409">
        <v>3.7472136504</v>
      </c>
      <c r="BI17" s="409">
        <v>3.7295369790000001</v>
      </c>
      <c r="BJ17" s="409">
        <v>3.7079086219000001</v>
      </c>
      <c r="BK17" s="409">
        <v>3.9111966255000001</v>
      </c>
      <c r="BL17" s="409">
        <v>3.8459555357999999</v>
      </c>
      <c r="BM17" s="409">
        <v>3.8074323283</v>
      </c>
      <c r="BN17" s="409">
        <v>3.7711684342999998</v>
      </c>
      <c r="BO17" s="409">
        <v>3.7095081565000001</v>
      </c>
      <c r="BP17" s="409">
        <v>3.6583500525999999</v>
      </c>
      <c r="BQ17" s="409">
        <v>3.6392659602999999</v>
      </c>
      <c r="BR17" s="409">
        <v>3.6020031637000001</v>
      </c>
      <c r="BS17" s="409">
        <v>3.6233319148000001</v>
      </c>
      <c r="BT17" s="409">
        <v>3.5036526755000001</v>
      </c>
      <c r="BU17" s="409">
        <v>3.4998843065999998</v>
      </c>
      <c r="BV17" s="409">
        <v>3.4317679622999999</v>
      </c>
    </row>
    <row r="18" spans="1:74" ht="11.1" customHeight="1" x14ac:dyDescent="0.2">
      <c r="A18" s="162" t="s">
        <v>271</v>
      </c>
      <c r="B18" s="173" t="s">
        <v>373</v>
      </c>
      <c r="C18" s="252">
        <v>2.1181890000000001</v>
      </c>
      <c r="D18" s="252">
        <v>2.111189</v>
      </c>
      <c r="E18" s="252">
        <v>2.0631889999999999</v>
      </c>
      <c r="F18" s="252">
        <v>2.0721889999999998</v>
      </c>
      <c r="G18" s="252">
        <v>2.0331890000000001</v>
      </c>
      <c r="H18" s="252">
        <v>1.869189</v>
      </c>
      <c r="I18" s="252">
        <v>1.8921889999999999</v>
      </c>
      <c r="J18" s="252">
        <v>1.8561890000000001</v>
      </c>
      <c r="K18" s="252">
        <v>1.5291889999999999</v>
      </c>
      <c r="L18" s="252">
        <v>1.8421890000000001</v>
      </c>
      <c r="M18" s="252">
        <v>1.8201890000000001</v>
      </c>
      <c r="N18" s="252">
        <v>1.911189</v>
      </c>
      <c r="O18" s="252">
        <v>1.8856900000000001</v>
      </c>
      <c r="P18" s="252">
        <v>1.8306899999999999</v>
      </c>
      <c r="Q18" s="252">
        <v>1.8286899999999999</v>
      </c>
      <c r="R18" s="252">
        <v>1.8996900000000001</v>
      </c>
      <c r="S18" s="252">
        <v>1.9196899999999999</v>
      </c>
      <c r="T18" s="252">
        <v>1.7186900000000001</v>
      </c>
      <c r="U18" s="252">
        <v>1.98569</v>
      </c>
      <c r="V18" s="252">
        <v>1.8486899999999999</v>
      </c>
      <c r="W18" s="252">
        <v>1.58169</v>
      </c>
      <c r="X18" s="252">
        <v>1.79969</v>
      </c>
      <c r="Y18" s="252">
        <v>1.9136899999999999</v>
      </c>
      <c r="Z18" s="252">
        <v>1.95069</v>
      </c>
      <c r="AA18" s="252">
        <v>1.9756899999999999</v>
      </c>
      <c r="AB18" s="252">
        <v>1.9616899999999999</v>
      </c>
      <c r="AC18" s="252">
        <v>1.96469</v>
      </c>
      <c r="AD18" s="252">
        <v>1.9536899999999999</v>
      </c>
      <c r="AE18" s="252">
        <v>1.6536900000000001</v>
      </c>
      <c r="AF18" s="252">
        <v>1.7846900000000001</v>
      </c>
      <c r="AG18" s="252">
        <v>1.92469</v>
      </c>
      <c r="AH18" s="252">
        <v>1.8506899999999999</v>
      </c>
      <c r="AI18" s="252">
        <v>1.8046899999999999</v>
      </c>
      <c r="AJ18" s="252">
        <v>1.95669</v>
      </c>
      <c r="AK18" s="252">
        <v>1.9616899999999999</v>
      </c>
      <c r="AL18" s="252">
        <v>1.99169</v>
      </c>
      <c r="AM18" s="252">
        <v>1.9316899999999999</v>
      </c>
      <c r="AN18" s="252">
        <v>1.9316899999999999</v>
      </c>
      <c r="AO18" s="252">
        <v>1.95469</v>
      </c>
      <c r="AP18" s="252">
        <v>1.9516899999999999</v>
      </c>
      <c r="AQ18" s="252">
        <v>1.90869</v>
      </c>
      <c r="AR18" s="252">
        <v>1.95869</v>
      </c>
      <c r="AS18" s="252">
        <v>1.96269</v>
      </c>
      <c r="AT18" s="252">
        <v>1.9316899999999999</v>
      </c>
      <c r="AU18" s="252">
        <v>1.8716900000000001</v>
      </c>
      <c r="AV18" s="252">
        <v>2.0326900000000001</v>
      </c>
      <c r="AW18" s="252">
        <v>1.9956558656000001</v>
      </c>
      <c r="AX18" s="252">
        <v>2.0561923017999999</v>
      </c>
      <c r="AY18" s="252">
        <v>2.0465265909000001</v>
      </c>
      <c r="AZ18" s="252">
        <v>2.0273210417</v>
      </c>
      <c r="BA18" s="409">
        <v>2.0153711485999999</v>
      </c>
      <c r="BB18" s="409">
        <v>2.0028971114999998</v>
      </c>
      <c r="BC18" s="409">
        <v>1.9859061653000001</v>
      </c>
      <c r="BD18" s="409">
        <v>1.9696680328</v>
      </c>
      <c r="BE18" s="409">
        <v>1.9538947</v>
      </c>
      <c r="BF18" s="409">
        <v>1.9285449431999999</v>
      </c>
      <c r="BG18" s="409">
        <v>1.9038084766000001</v>
      </c>
      <c r="BH18" s="409">
        <v>1.8794773396</v>
      </c>
      <c r="BI18" s="409">
        <v>1.8567287775000001</v>
      </c>
      <c r="BJ18" s="409">
        <v>1.8354661764</v>
      </c>
      <c r="BK18" s="409">
        <v>2.0414653652000001</v>
      </c>
      <c r="BL18" s="409">
        <v>1.9783681554999999</v>
      </c>
      <c r="BM18" s="409">
        <v>1.9677620296</v>
      </c>
      <c r="BN18" s="409">
        <v>1.9406929657</v>
      </c>
      <c r="BO18" s="409">
        <v>1.9250173525000001</v>
      </c>
      <c r="BP18" s="409">
        <v>1.8946501088000001</v>
      </c>
      <c r="BQ18" s="409">
        <v>1.8797816300000001</v>
      </c>
      <c r="BR18" s="409">
        <v>1.846626313</v>
      </c>
      <c r="BS18" s="409">
        <v>1.8248423354000001</v>
      </c>
      <c r="BT18" s="409">
        <v>1.7036759362</v>
      </c>
      <c r="BU18" s="409">
        <v>1.6982729696000001</v>
      </c>
      <c r="BV18" s="409">
        <v>1.6347592396999999</v>
      </c>
    </row>
    <row r="19" spans="1:74" ht="11.1" customHeight="1" x14ac:dyDescent="0.2">
      <c r="A19" s="162" t="s">
        <v>374</v>
      </c>
      <c r="B19" s="173" t="s">
        <v>900</v>
      </c>
      <c r="C19" s="252">
        <v>1.0795342276</v>
      </c>
      <c r="D19" s="252">
        <v>1.0852210162</v>
      </c>
      <c r="E19" s="252">
        <v>1.0329860676</v>
      </c>
      <c r="F19" s="252">
        <v>1.025752923</v>
      </c>
      <c r="G19" s="252">
        <v>0.94075191782000001</v>
      </c>
      <c r="H19" s="252">
        <v>0.98204906312999996</v>
      </c>
      <c r="I19" s="252">
        <v>0.97316369585999996</v>
      </c>
      <c r="J19" s="252">
        <v>0.80131952070000001</v>
      </c>
      <c r="K19" s="252">
        <v>0.59806978757999996</v>
      </c>
      <c r="L19" s="252">
        <v>0.69992803967999995</v>
      </c>
      <c r="M19" s="252">
        <v>0.89247217817000002</v>
      </c>
      <c r="N19" s="252">
        <v>0.96165968232999999</v>
      </c>
      <c r="O19" s="252">
        <v>0.85283709728000001</v>
      </c>
      <c r="P19" s="252">
        <v>0.86258628921000002</v>
      </c>
      <c r="Q19" s="252">
        <v>0.84555400000000003</v>
      </c>
      <c r="R19" s="252">
        <v>0.86756200000000006</v>
      </c>
      <c r="S19" s="252">
        <v>0.90264500000000003</v>
      </c>
      <c r="T19" s="252">
        <v>0.81187699999999996</v>
      </c>
      <c r="U19" s="252">
        <v>0.82478777147000004</v>
      </c>
      <c r="V19" s="252">
        <v>0.64939277504000004</v>
      </c>
      <c r="W19" s="252">
        <v>0.74465697099999995</v>
      </c>
      <c r="X19" s="252">
        <v>0.752556</v>
      </c>
      <c r="Y19" s="252">
        <v>0.84429699999999996</v>
      </c>
      <c r="Z19" s="252">
        <v>0.97102599999999994</v>
      </c>
      <c r="AA19" s="252">
        <v>0.86162099999999997</v>
      </c>
      <c r="AB19" s="252">
        <v>0.97528499999999996</v>
      </c>
      <c r="AC19" s="252">
        <v>0.94603300000000001</v>
      </c>
      <c r="AD19" s="252">
        <v>0.86532100000000001</v>
      </c>
      <c r="AE19" s="252">
        <v>0.90776599999999996</v>
      </c>
      <c r="AF19" s="252">
        <v>0.77927400000000002</v>
      </c>
      <c r="AG19" s="252">
        <v>0.737016</v>
      </c>
      <c r="AH19" s="252">
        <v>0.485487</v>
      </c>
      <c r="AI19" s="252">
        <v>0.76221899999999998</v>
      </c>
      <c r="AJ19" s="252">
        <v>0.81182699999999997</v>
      </c>
      <c r="AK19" s="252">
        <v>0.83278300000000005</v>
      </c>
      <c r="AL19" s="252">
        <v>0.88394099999999998</v>
      </c>
      <c r="AM19" s="252">
        <v>0.90532999999999997</v>
      </c>
      <c r="AN19" s="252">
        <v>0.83733199999999997</v>
      </c>
      <c r="AO19" s="252">
        <v>0.88918200000000003</v>
      </c>
      <c r="AP19" s="252">
        <v>0.95476899999999998</v>
      </c>
      <c r="AQ19" s="252">
        <v>1.0625199999999999</v>
      </c>
      <c r="AR19" s="252">
        <v>0.90334499999999995</v>
      </c>
      <c r="AS19" s="252">
        <v>0.88346599999999997</v>
      </c>
      <c r="AT19" s="252">
        <v>0.80761799999999995</v>
      </c>
      <c r="AU19" s="252">
        <v>0.87326300000000001</v>
      </c>
      <c r="AV19" s="252">
        <v>0.930288</v>
      </c>
      <c r="AW19" s="252">
        <v>1.008158882</v>
      </c>
      <c r="AX19" s="252">
        <v>0.96457732558999998</v>
      </c>
      <c r="AY19" s="252">
        <v>0.93506926843000004</v>
      </c>
      <c r="AZ19" s="252">
        <v>0.91620380547000002</v>
      </c>
      <c r="BA19" s="409">
        <v>0.89424456252999995</v>
      </c>
      <c r="BB19" s="409">
        <v>0.87093570873000004</v>
      </c>
      <c r="BC19" s="409">
        <v>0.83401943175000004</v>
      </c>
      <c r="BD19" s="409">
        <v>0.80370759301000005</v>
      </c>
      <c r="BE19" s="409">
        <v>0.77762187001000005</v>
      </c>
      <c r="BF19" s="409">
        <v>0.64099508718999998</v>
      </c>
      <c r="BG19" s="409">
        <v>0.74128008174000004</v>
      </c>
      <c r="BH19" s="409">
        <v>0.74127259033000004</v>
      </c>
      <c r="BI19" s="409">
        <v>0.74038482088000002</v>
      </c>
      <c r="BJ19" s="409">
        <v>0.73457571085999995</v>
      </c>
      <c r="BK19" s="409">
        <v>0.73656569533000005</v>
      </c>
      <c r="BL19" s="409">
        <v>0.73125742877</v>
      </c>
      <c r="BM19" s="409">
        <v>0.70475286394000003</v>
      </c>
      <c r="BN19" s="409">
        <v>0.69479115602999997</v>
      </c>
      <c r="BO19" s="409">
        <v>0.66029901340999997</v>
      </c>
      <c r="BP19" s="409">
        <v>0.63259860343999996</v>
      </c>
      <c r="BQ19" s="409">
        <v>0.62510566261</v>
      </c>
      <c r="BR19" s="409">
        <v>0.61786454748999997</v>
      </c>
      <c r="BS19" s="409">
        <v>0.66223074222</v>
      </c>
      <c r="BT19" s="409">
        <v>0.66403415219999995</v>
      </c>
      <c r="BU19" s="409">
        <v>0.66461230195999998</v>
      </c>
      <c r="BV19" s="409">
        <v>0.65932350167999998</v>
      </c>
    </row>
    <row r="20" spans="1:74" ht="11.1" customHeight="1" x14ac:dyDescent="0.2">
      <c r="A20" s="162" t="s">
        <v>376</v>
      </c>
      <c r="B20" s="173" t="s">
        <v>375</v>
      </c>
      <c r="C20" s="252">
        <v>0.21190899999999999</v>
      </c>
      <c r="D20" s="252">
        <v>0.231992</v>
      </c>
      <c r="E20" s="252">
        <v>0.21762500000000001</v>
      </c>
      <c r="F20" s="252">
        <v>0.22761200000000001</v>
      </c>
      <c r="G20" s="252">
        <v>0.21842500000000001</v>
      </c>
      <c r="H20" s="252">
        <v>0.22495599999999999</v>
      </c>
      <c r="I20" s="252">
        <v>0.21279000000000001</v>
      </c>
      <c r="J20" s="252">
        <v>0.20793500000000001</v>
      </c>
      <c r="K20" s="252">
        <v>0.190886</v>
      </c>
      <c r="L20" s="252">
        <v>0.20826</v>
      </c>
      <c r="M20" s="252">
        <v>0.214976</v>
      </c>
      <c r="N20" s="252">
        <v>0.21197299999999999</v>
      </c>
      <c r="O20" s="252">
        <v>0.198878</v>
      </c>
      <c r="P20" s="252">
        <v>0.213757</v>
      </c>
      <c r="Q20" s="252">
        <v>0.20939099999999999</v>
      </c>
      <c r="R20" s="252">
        <v>0.192186</v>
      </c>
      <c r="S20" s="252">
        <v>0.19056200000000001</v>
      </c>
      <c r="T20" s="252">
        <v>0.178699</v>
      </c>
      <c r="U20" s="252">
        <v>0.187139</v>
      </c>
      <c r="V20" s="252">
        <v>0.173205</v>
      </c>
      <c r="W20" s="252">
        <v>0.166937</v>
      </c>
      <c r="X20" s="252">
        <v>0.183721</v>
      </c>
      <c r="Y20" s="252">
        <v>0.18155199999999999</v>
      </c>
      <c r="Z20" s="252">
        <v>0.17337900000000001</v>
      </c>
      <c r="AA20" s="252">
        <v>0.17572399999999999</v>
      </c>
      <c r="AB20" s="252">
        <v>0.18316099999999999</v>
      </c>
      <c r="AC20" s="252">
        <v>0.18073600000000001</v>
      </c>
      <c r="AD20" s="252">
        <v>0.179038</v>
      </c>
      <c r="AE20" s="252">
        <v>0.18762000000000001</v>
      </c>
      <c r="AF20" s="252">
        <v>0.127197</v>
      </c>
      <c r="AG20" s="252">
        <v>0.176203</v>
      </c>
      <c r="AH20" s="252">
        <v>0.18910099999999999</v>
      </c>
      <c r="AI20" s="252">
        <v>0.183114</v>
      </c>
      <c r="AJ20" s="252">
        <v>0.193333</v>
      </c>
      <c r="AK20" s="252">
        <v>0.208791</v>
      </c>
      <c r="AL20" s="252">
        <v>0.20647499999999999</v>
      </c>
      <c r="AM20" s="252">
        <v>0.18229000000000001</v>
      </c>
      <c r="AN20" s="252">
        <v>0.18510799999999999</v>
      </c>
      <c r="AO20" s="252">
        <v>0.17741999999999999</v>
      </c>
      <c r="AP20" s="252">
        <v>0.186724</v>
      </c>
      <c r="AQ20" s="252">
        <v>0.184008</v>
      </c>
      <c r="AR20" s="252">
        <v>0.18060799999999999</v>
      </c>
      <c r="AS20" s="252">
        <v>0.17749500000000001</v>
      </c>
      <c r="AT20" s="252">
        <v>0.17941699999999999</v>
      </c>
      <c r="AU20" s="252">
        <v>0.17752599999999999</v>
      </c>
      <c r="AV20" s="252">
        <v>0.17888999999999999</v>
      </c>
      <c r="AW20" s="252">
        <v>0.17774107406</v>
      </c>
      <c r="AX20" s="252">
        <v>0.17909559413000001</v>
      </c>
      <c r="AY20" s="252">
        <v>0.18433704656</v>
      </c>
      <c r="AZ20" s="252">
        <v>0.18241392672000001</v>
      </c>
      <c r="BA20" s="409">
        <v>0.18202111026000001</v>
      </c>
      <c r="BB20" s="409">
        <v>0.17994745513999999</v>
      </c>
      <c r="BC20" s="409">
        <v>0.17911050906000001</v>
      </c>
      <c r="BD20" s="409">
        <v>0.17765070656000001</v>
      </c>
      <c r="BE20" s="409">
        <v>0.17648213898000001</v>
      </c>
      <c r="BF20" s="409">
        <v>0.17583322430000001</v>
      </c>
      <c r="BG20" s="409">
        <v>0.18047872847999999</v>
      </c>
      <c r="BH20" s="409">
        <v>0.18037727616999999</v>
      </c>
      <c r="BI20" s="409">
        <v>0.18698915193000001</v>
      </c>
      <c r="BJ20" s="409">
        <v>0.19395399726000001</v>
      </c>
      <c r="BK20" s="409">
        <v>0.19494845427999999</v>
      </c>
      <c r="BL20" s="409">
        <v>0.19342578315</v>
      </c>
      <c r="BM20" s="409">
        <v>0.19340013960999999</v>
      </c>
      <c r="BN20" s="409">
        <v>0.19162575616999999</v>
      </c>
      <c r="BO20" s="409">
        <v>0.19105826143999999</v>
      </c>
      <c r="BP20" s="409">
        <v>0.18983727798</v>
      </c>
      <c r="BQ20" s="409">
        <v>0.18888674813</v>
      </c>
      <c r="BR20" s="409">
        <v>0.18843566687999999</v>
      </c>
      <c r="BS20" s="409">
        <v>0.18825300092</v>
      </c>
      <c r="BT20" s="409">
        <v>0.18831540011</v>
      </c>
      <c r="BU20" s="409">
        <v>0.1900741349</v>
      </c>
      <c r="BV20" s="409">
        <v>0.19216397475999999</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1"/>
      <c r="AZ21" s="751"/>
      <c r="BA21" s="492"/>
      <c r="BB21" s="492"/>
      <c r="BC21" s="492"/>
      <c r="BD21" s="492"/>
      <c r="BE21" s="492"/>
      <c r="BF21" s="492"/>
      <c r="BG21" s="492"/>
      <c r="BH21" s="492"/>
      <c r="BI21" s="492"/>
      <c r="BJ21" s="492"/>
      <c r="BK21" s="410"/>
      <c r="BL21" s="410"/>
      <c r="BM21" s="410"/>
      <c r="BN21" s="410"/>
      <c r="BO21" s="410"/>
      <c r="BP21" s="410"/>
      <c r="BQ21" s="410"/>
      <c r="BR21" s="410"/>
      <c r="BS21" s="410"/>
      <c r="BT21" s="410"/>
      <c r="BU21" s="410"/>
      <c r="BV21" s="410"/>
    </row>
    <row r="22" spans="1:74" ht="11.1" customHeight="1" x14ac:dyDescent="0.2">
      <c r="A22" s="162" t="s">
        <v>520</v>
      </c>
      <c r="B22" s="172" t="s">
        <v>1183</v>
      </c>
      <c r="C22" s="252">
        <v>13.621392</v>
      </c>
      <c r="D22" s="252">
        <v>13.620806999999999</v>
      </c>
      <c r="E22" s="252">
        <v>13.624471</v>
      </c>
      <c r="F22" s="252">
        <v>13.550706999999999</v>
      </c>
      <c r="G22" s="252">
        <v>13.562253</v>
      </c>
      <c r="H22" s="252">
        <v>13.560371</v>
      </c>
      <c r="I22" s="252">
        <v>13.582679000000001</v>
      </c>
      <c r="J22" s="252">
        <v>13.556179</v>
      </c>
      <c r="K22" s="252">
        <v>13.539775000000001</v>
      </c>
      <c r="L22" s="252">
        <v>13.601385000000001</v>
      </c>
      <c r="M22" s="252">
        <v>13.739992000000001</v>
      </c>
      <c r="N22" s="252">
        <v>13.735709999999999</v>
      </c>
      <c r="O22" s="252">
        <v>13.751611336</v>
      </c>
      <c r="P22" s="252">
        <v>13.762654336000001</v>
      </c>
      <c r="Q22" s="252">
        <v>13.745013336</v>
      </c>
      <c r="R22" s="252">
        <v>13.728296336</v>
      </c>
      <c r="S22" s="252">
        <v>13.633323336</v>
      </c>
      <c r="T22" s="252">
        <v>13.699146336</v>
      </c>
      <c r="U22" s="252">
        <v>13.812841336</v>
      </c>
      <c r="V22" s="252">
        <v>13.612980336</v>
      </c>
      <c r="W22" s="252">
        <v>13.770456336000001</v>
      </c>
      <c r="X22" s="252">
        <v>13.883577336</v>
      </c>
      <c r="Y22" s="252">
        <v>13.988893336</v>
      </c>
      <c r="Z22" s="252">
        <v>13.996123336</v>
      </c>
      <c r="AA22" s="252">
        <v>13.934486</v>
      </c>
      <c r="AB22" s="252">
        <v>13.955577999999999</v>
      </c>
      <c r="AC22" s="252">
        <v>13.827513</v>
      </c>
      <c r="AD22" s="252">
        <v>13.851903</v>
      </c>
      <c r="AE22" s="252">
        <v>13.812977</v>
      </c>
      <c r="AF22" s="252">
        <v>13.863308999999999</v>
      </c>
      <c r="AG22" s="252">
        <v>13.840581</v>
      </c>
      <c r="AH22" s="252">
        <v>13.93014</v>
      </c>
      <c r="AI22" s="252">
        <v>13.808870000000001</v>
      </c>
      <c r="AJ22" s="252">
        <v>13.882339999999999</v>
      </c>
      <c r="AK22" s="252">
        <v>13.977658999999999</v>
      </c>
      <c r="AL22" s="252">
        <v>14.139135</v>
      </c>
      <c r="AM22" s="252">
        <v>14.180548</v>
      </c>
      <c r="AN22" s="252">
        <v>14.081426</v>
      </c>
      <c r="AO22" s="252">
        <v>14.060539</v>
      </c>
      <c r="AP22" s="252">
        <v>14.017346</v>
      </c>
      <c r="AQ22" s="252">
        <v>14.035092000000001</v>
      </c>
      <c r="AR22" s="252">
        <v>14.039679</v>
      </c>
      <c r="AS22" s="252">
        <v>14.025620999999999</v>
      </c>
      <c r="AT22" s="252">
        <v>14.003114999999999</v>
      </c>
      <c r="AU22" s="252">
        <v>13.969056999999999</v>
      </c>
      <c r="AV22" s="252">
        <v>13.951349</v>
      </c>
      <c r="AW22" s="252">
        <v>14.260847334999999</v>
      </c>
      <c r="AX22" s="252">
        <v>14.234825716</v>
      </c>
      <c r="AY22" s="252">
        <v>14.292694495999999</v>
      </c>
      <c r="AZ22" s="252">
        <v>14.282680683000001</v>
      </c>
      <c r="BA22" s="409">
        <v>14.208918775000001</v>
      </c>
      <c r="BB22" s="409">
        <v>14.200087677999999</v>
      </c>
      <c r="BC22" s="409">
        <v>14.1735528</v>
      </c>
      <c r="BD22" s="409">
        <v>14.180831636000001</v>
      </c>
      <c r="BE22" s="409">
        <v>14.168811594999999</v>
      </c>
      <c r="BF22" s="409">
        <v>14.147853982999999</v>
      </c>
      <c r="BG22" s="409">
        <v>14.162988283000001</v>
      </c>
      <c r="BH22" s="409">
        <v>14.131286955</v>
      </c>
      <c r="BI22" s="409">
        <v>14.131078860000001</v>
      </c>
      <c r="BJ22" s="409">
        <v>14.121205251999999</v>
      </c>
      <c r="BK22" s="409">
        <v>14.154991237000001</v>
      </c>
      <c r="BL22" s="409">
        <v>14.144826836</v>
      </c>
      <c r="BM22" s="409">
        <v>14.080843635000001</v>
      </c>
      <c r="BN22" s="409">
        <v>14.069038153999999</v>
      </c>
      <c r="BO22" s="409">
        <v>14.04929424</v>
      </c>
      <c r="BP22" s="409">
        <v>14.038064087</v>
      </c>
      <c r="BQ22" s="409">
        <v>14.025648127</v>
      </c>
      <c r="BR22" s="409">
        <v>14.021846400999999</v>
      </c>
      <c r="BS22" s="409">
        <v>13.98888372</v>
      </c>
      <c r="BT22" s="409">
        <v>13.993686207</v>
      </c>
      <c r="BU22" s="409">
        <v>13.902073689</v>
      </c>
      <c r="BV22" s="409">
        <v>13.857923357000001</v>
      </c>
    </row>
    <row r="23" spans="1:74" ht="11.1" customHeight="1" x14ac:dyDescent="0.2">
      <c r="A23" s="162" t="s">
        <v>272</v>
      </c>
      <c r="B23" s="173" t="s">
        <v>516</v>
      </c>
      <c r="C23" s="252">
        <v>0.96910399999999997</v>
      </c>
      <c r="D23" s="252">
        <v>0.95710399999999995</v>
      </c>
      <c r="E23" s="252">
        <v>0.96007600000000004</v>
      </c>
      <c r="F23" s="252">
        <v>0.95007600000000003</v>
      </c>
      <c r="G23" s="252">
        <v>0.958067</v>
      </c>
      <c r="H23" s="252">
        <v>0.955067</v>
      </c>
      <c r="I23" s="252">
        <v>0.95893499999999998</v>
      </c>
      <c r="J23" s="252">
        <v>0.92493499999999995</v>
      </c>
      <c r="K23" s="252">
        <v>0.86493500000000001</v>
      </c>
      <c r="L23" s="252">
        <v>0.87993500000000002</v>
      </c>
      <c r="M23" s="252">
        <v>0.87593100000000002</v>
      </c>
      <c r="N23" s="252">
        <v>0.925929</v>
      </c>
      <c r="O23" s="252">
        <v>0.919929</v>
      </c>
      <c r="P23" s="252">
        <v>0.91288499999999995</v>
      </c>
      <c r="Q23" s="252">
        <v>0.87988500000000003</v>
      </c>
      <c r="R23" s="252">
        <v>0.86987400000000004</v>
      </c>
      <c r="S23" s="252">
        <v>0.87987400000000004</v>
      </c>
      <c r="T23" s="252">
        <v>0.91487399999999997</v>
      </c>
      <c r="U23" s="252">
        <v>0.89987399999999995</v>
      </c>
      <c r="V23" s="252">
        <v>0.80987399999999998</v>
      </c>
      <c r="W23" s="252">
        <v>0.87987400000000004</v>
      </c>
      <c r="X23" s="252">
        <v>0.86487400000000003</v>
      </c>
      <c r="Y23" s="252">
        <v>0.87987400000000004</v>
      </c>
      <c r="Z23" s="252">
        <v>0.85787400000000003</v>
      </c>
      <c r="AA23" s="252">
        <v>0.85687400000000002</v>
      </c>
      <c r="AB23" s="252">
        <v>0.93387399999999998</v>
      </c>
      <c r="AC23" s="252">
        <v>0.75387400000000004</v>
      </c>
      <c r="AD23" s="252">
        <v>0.84687400000000002</v>
      </c>
      <c r="AE23" s="252">
        <v>0.88187400000000005</v>
      </c>
      <c r="AF23" s="252">
        <v>0.86187400000000003</v>
      </c>
      <c r="AG23" s="252">
        <v>0.88075099999999995</v>
      </c>
      <c r="AH23" s="252">
        <v>0.92275099999999999</v>
      </c>
      <c r="AI23" s="252">
        <v>0.83275100000000002</v>
      </c>
      <c r="AJ23" s="252">
        <v>0.85275100000000004</v>
      </c>
      <c r="AK23" s="252">
        <v>0.80475099999999999</v>
      </c>
      <c r="AL23" s="252">
        <v>0.85475100000000004</v>
      </c>
      <c r="AM23" s="252">
        <v>0.87775099999999995</v>
      </c>
      <c r="AN23" s="252">
        <v>0.87175100000000005</v>
      </c>
      <c r="AO23" s="252">
        <v>0.83775100000000002</v>
      </c>
      <c r="AP23" s="252">
        <v>0.89175099999999996</v>
      </c>
      <c r="AQ23" s="252">
        <v>0.84175100000000003</v>
      </c>
      <c r="AR23" s="252">
        <v>0.87675099999999995</v>
      </c>
      <c r="AS23" s="252">
        <v>0.87675099999999995</v>
      </c>
      <c r="AT23" s="252">
        <v>0.87675099999999995</v>
      </c>
      <c r="AU23" s="252">
        <v>0.87675099999999995</v>
      </c>
      <c r="AV23" s="252">
        <v>0.88175099999999995</v>
      </c>
      <c r="AW23" s="252">
        <v>0.83901662755999995</v>
      </c>
      <c r="AX23" s="252">
        <v>0.80536437125000004</v>
      </c>
      <c r="AY23" s="252">
        <v>0.8038829918</v>
      </c>
      <c r="AZ23" s="252">
        <v>0.80304501612000001</v>
      </c>
      <c r="BA23" s="409">
        <v>0.80214416131999999</v>
      </c>
      <c r="BB23" s="409">
        <v>0.80129303945999997</v>
      </c>
      <c r="BC23" s="409">
        <v>0.80039106866999998</v>
      </c>
      <c r="BD23" s="409">
        <v>0.79961181733999998</v>
      </c>
      <c r="BE23" s="409">
        <v>0.80366125406</v>
      </c>
      <c r="BF23" s="409">
        <v>0.8028077964</v>
      </c>
      <c r="BG23" s="409">
        <v>0.83200516710000005</v>
      </c>
      <c r="BH23" s="409">
        <v>0.83612942621999997</v>
      </c>
      <c r="BI23" s="409">
        <v>0.84029737349</v>
      </c>
      <c r="BJ23" s="409">
        <v>0.84445388139999999</v>
      </c>
      <c r="BK23" s="409">
        <v>0.83805681167000001</v>
      </c>
      <c r="BL23" s="409">
        <v>0.83177374056999998</v>
      </c>
      <c r="BM23" s="409">
        <v>0.82543015811999998</v>
      </c>
      <c r="BN23" s="409">
        <v>0.81916272574000004</v>
      </c>
      <c r="BO23" s="409">
        <v>0.81284924623999999</v>
      </c>
      <c r="BP23" s="409">
        <v>0.80666574099999999</v>
      </c>
      <c r="BQ23" s="409">
        <v>0.79775376891000005</v>
      </c>
      <c r="BR23" s="409">
        <v>0.78895318865999997</v>
      </c>
      <c r="BS23" s="409">
        <v>0.78022270253000003</v>
      </c>
      <c r="BT23" s="409">
        <v>0.78142832187</v>
      </c>
      <c r="BU23" s="409">
        <v>0.78269355535999996</v>
      </c>
      <c r="BV23" s="409">
        <v>0.78396727862000004</v>
      </c>
    </row>
    <row r="24" spans="1:74" ht="11.1" customHeight="1" x14ac:dyDescent="0.2">
      <c r="A24" s="162" t="s">
        <v>273</v>
      </c>
      <c r="B24" s="173" t="s">
        <v>517</v>
      </c>
      <c r="C24" s="252">
        <v>1.6291329999999999</v>
      </c>
      <c r="D24" s="252">
        <v>1.6261330000000001</v>
      </c>
      <c r="E24" s="252">
        <v>1.6251329999999999</v>
      </c>
      <c r="F24" s="252">
        <v>1.5931329999999999</v>
      </c>
      <c r="G24" s="252">
        <v>1.576133</v>
      </c>
      <c r="H24" s="252">
        <v>1.600133</v>
      </c>
      <c r="I24" s="252">
        <v>1.600133</v>
      </c>
      <c r="J24" s="252">
        <v>1.576133</v>
      </c>
      <c r="K24" s="252">
        <v>1.5731329999999999</v>
      </c>
      <c r="L24" s="252">
        <v>1.578133</v>
      </c>
      <c r="M24" s="252">
        <v>1.655133</v>
      </c>
      <c r="N24" s="252">
        <v>1.6361330000000001</v>
      </c>
      <c r="O24" s="252">
        <v>1.655133</v>
      </c>
      <c r="P24" s="252">
        <v>1.6741330000000001</v>
      </c>
      <c r="Q24" s="252">
        <v>1.679133</v>
      </c>
      <c r="R24" s="252">
        <v>1.663133</v>
      </c>
      <c r="S24" s="252">
        <v>1.5411330000000001</v>
      </c>
      <c r="T24" s="252">
        <v>1.6381330000000001</v>
      </c>
      <c r="U24" s="252">
        <v>1.669133</v>
      </c>
      <c r="V24" s="252">
        <v>1.5491330000000001</v>
      </c>
      <c r="W24" s="252">
        <v>1.6131329999999999</v>
      </c>
      <c r="X24" s="252">
        <v>1.7161329999999999</v>
      </c>
      <c r="Y24" s="252">
        <v>1.717133</v>
      </c>
      <c r="Z24" s="252">
        <v>1.782133</v>
      </c>
      <c r="AA24" s="252">
        <v>1.7381329999999999</v>
      </c>
      <c r="AB24" s="252">
        <v>1.7261329999999999</v>
      </c>
      <c r="AC24" s="252">
        <v>1.725133</v>
      </c>
      <c r="AD24" s="252">
        <v>1.727133</v>
      </c>
      <c r="AE24" s="252">
        <v>1.6521330000000001</v>
      </c>
      <c r="AF24" s="252">
        <v>1.6051329999999999</v>
      </c>
      <c r="AG24" s="252">
        <v>1.729133</v>
      </c>
      <c r="AH24" s="252">
        <v>1.737133</v>
      </c>
      <c r="AI24" s="252">
        <v>1.6501330000000001</v>
      </c>
      <c r="AJ24" s="252">
        <v>1.671133</v>
      </c>
      <c r="AK24" s="252">
        <v>1.804133</v>
      </c>
      <c r="AL24" s="252">
        <v>1.8611329999999999</v>
      </c>
      <c r="AM24" s="252">
        <v>1.7751330000000001</v>
      </c>
      <c r="AN24" s="252">
        <v>1.7551330000000001</v>
      </c>
      <c r="AO24" s="252">
        <v>1.7511330000000001</v>
      </c>
      <c r="AP24" s="252">
        <v>1.7381329999999999</v>
      </c>
      <c r="AQ24" s="252">
        <v>1.7571330000000001</v>
      </c>
      <c r="AR24" s="252">
        <v>1.6701330000000001</v>
      </c>
      <c r="AS24" s="252">
        <v>1.695133</v>
      </c>
      <c r="AT24" s="252">
        <v>1.6961329999999999</v>
      </c>
      <c r="AU24" s="252">
        <v>1.697133</v>
      </c>
      <c r="AV24" s="252">
        <v>1.6981329999999999</v>
      </c>
      <c r="AW24" s="252">
        <v>1.8011323175</v>
      </c>
      <c r="AX24" s="252">
        <v>1.7601061820999999</v>
      </c>
      <c r="AY24" s="252">
        <v>1.7444063129</v>
      </c>
      <c r="AZ24" s="252">
        <v>1.7347498055999999</v>
      </c>
      <c r="BA24" s="409">
        <v>1.725316968</v>
      </c>
      <c r="BB24" s="409">
        <v>1.7122357083999999</v>
      </c>
      <c r="BC24" s="409">
        <v>1.7094950782</v>
      </c>
      <c r="BD24" s="409">
        <v>1.7068672488000001</v>
      </c>
      <c r="BE24" s="409">
        <v>1.7039537872999999</v>
      </c>
      <c r="BF24" s="409">
        <v>1.7012730159</v>
      </c>
      <c r="BG24" s="409">
        <v>1.6983860478999999</v>
      </c>
      <c r="BH24" s="409">
        <v>1.6955623603000001</v>
      </c>
      <c r="BI24" s="409">
        <v>1.6925288656999999</v>
      </c>
      <c r="BJ24" s="409">
        <v>1.6894955759000001</v>
      </c>
      <c r="BK24" s="409">
        <v>1.7178826950999999</v>
      </c>
      <c r="BL24" s="409">
        <v>1.7126296348000001</v>
      </c>
      <c r="BM24" s="409">
        <v>1.7076416409999999</v>
      </c>
      <c r="BN24" s="409">
        <v>1.7022193474</v>
      </c>
      <c r="BO24" s="409">
        <v>1.6971670404999999</v>
      </c>
      <c r="BP24" s="409">
        <v>1.6922578871</v>
      </c>
      <c r="BQ24" s="409">
        <v>1.6980909118</v>
      </c>
      <c r="BR24" s="409">
        <v>1.7041847927</v>
      </c>
      <c r="BS24" s="409">
        <v>1.7101029731999999</v>
      </c>
      <c r="BT24" s="409">
        <v>1.7161095082</v>
      </c>
      <c r="BU24" s="409">
        <v>1.7219345385</v>
      </c>
      <c r="BV24" s="409">
        <v>1.7277899108999999</v>
      </c>
    </row>
    <row r="25" spans="1:74" ht="11.1" customHeight="1" x14ac:dyDescent="0.2">
      <c r="A25" s="162" t="s">
        <v>274</v>
      </c>
      <c r="B25" s="173" t="s">
        <v>518</v>
      </c>
      <c r="C25" s="252">
        <v>10.560185000000001</v>
      </c>
      <c r="D25" s="252">
        <v>10.555185</v>
      </c>
      <c r="E25" s="252">
        <v>10.557185</v>
      </c>
      <c r="F25" s="252">
        <v>10.526185</v>
      </c>
      <c r="G25" s="252">
        <v>10.547185000000001</v>
      </c>
      <c r="H25" s="252">
        <v>10.525185</v>
      </c>
      <c r="I25" s="252">
        <v>10.547185000000001</v>
      </c>
      <c r="J25" s="252">
        <v>10.573185</v>
      </c>
      <c r="K25" s="252">
        <v>10.609185</v>
      </c>
      <c r="L25" s="252">
        <v>10.654185</v>
      </c>
      <c r="M25" s="252">
        <v>10.721185</v>
      </c>
      <c r="N25" s="252">
        <v>10.690185</v>
      </c>
      <c r="O25" s="252">
        <v>10.698185</v>
      </c>
      <c r="P25" s="252">
        <v>10.692185</v>
      </c>
      <c r="Q25" s="252">
        <v>10.698185</v>
      </c>
      <c r="R25" s="252">
        <v>10.705185</v>
      </c>
      <c r="S25" s="252">
        <v>10.722185</v>
      </c>
      <c r="T25" s="252">
        <v>10.656185000000001</v>
      </c>
      <c r="U25" s="252">
        <v>10.757185</v>
      </c>
      <c r="V25" s="252">
        <v>10.770185</v>
      </c>
      <c r="W25" s="252">
        <v>10.788185</v>
      </c>
      <c r="X25" s="252">
        <v>10.817185</v>
      </c>
      <c r="Y25" s="252">
        <v>10.904185</v>
      </c>
      <c r="Z25" s="252">
        <v>10.880185000000001</v>
      </c>
      <c r="AA25" s="252">
        <v>10.872185</v>
      </c>
      <c r="AB25" s="252">
        <v>10.845185000000001</v>
      </c>
      <c r="AC25" s="252">
        <v>10.842185000000001</v>
      </c>
      <c r="AD25" s="252">
        <v>10.821185</v>
      </c>
      <c r="AE25" s="252">
        <v>10.821185</v>
      </c>
      <c r="AF25" s="252">
        <v>10.834185</v>
      </c>
      <c r="AG25" s="252">
        <v>10.725185</v>
      </c>
      <c r="AH25" s="252">
        <v>10.798185</v>
      </c>
      <c r="AI25" s="252">
        <v>10.820185</v>
      </c>
      <c r="AJ25" s="252">
        <v>10.922185000000001</v>
      </c>
      <c r="AK25" s="252">
        <v>10.919185000000001</v>
      </c>
      <c r="AL25" s="252">
        <v>10.944184999999999</v>
      </c>
      <c r="AM25" s="252">
        <v>11.030184999999999</v>
      </c>
      <c r="AN25" s="252">
        <v>10.971185</v>
      </c>
      <c r="AO25" s="252">
        <v>10.955185</v>
      </c>
      <c r="AP25" s="252">
        <v>10.936185</v>
      </c>
      <c r="AQ25" s="252">
        <v>10.971185</v>
      </c>
      <c r="AR25" s="252">
        <v>11.024184999999999</v>
      </c>
      <c r="AS25" s="252">
        <v>10.980185000000001</v>
      </c>
      <c r="AT25" s="252">
        <v>10.955185</v>
      </c>
      <c r="AU25" s="252">
        <v>10.925185000000001</v>
      </c>
      <c r="AV25" s="252">
        <v>10.914185</v>
      </c>
      <c r="AW25" s="252">
        <v>11.135655484999999</v>
      </c>
      <c r="AX25" s="252">
        <v>11.181174527</v>
      </c>
      <c r="AY25" s="252">
        <v>11.255361589</v>
      </c>
      <c r="AZ25" s="252">
        <v>11.255118190999999</v>
      </c>
      <c r="BA25" s="409">
        <v>11.194652941999999</v>
      </c>
      <c r="BB25" s="409">
        <v>11.200378035</v>
      </c>
      <c r="BC25" s="409">
        <v>11.176140288999999</v>
      </c>
      <c r="BD25" s="409">
        <v>11.172607429999999</v>
      </c>
      <c r="BE25" s="409">
        <v>11.159197475999999</v>
      </c>
      <c r="BF25" s="409">
        <v>11.158163361</v>
      </c>
      <c r="BG25" s="409">
        <v>11.147587119000001</v>
      </c>
      <c r="BH25" s="409">
        <v>11.122132886999999</v>
      </c>
      <c r="BI25" s="409">
        <v>11.119748465000001</v>
      </c>
      <c r="BJ25" s="409">
        <v>11.105244304999999</v>
      </c>
      <c r="BK25" s="409">
        <v>11.120634224</v>
      </c>
      <c r="BL25" s="409">
        <v>11.120852357</v>
      </c>
      <c r="BM25" s="409">
        <v>11.070773521</v>
      </c>
      <c r="BN25" s="409">
        <v>11.070873364000001</v>
      </c>
      <c r="BO25" s="409">
        <v>11.060769778999999</v>
      </c>
      <c r="BP25" s="409">
        <v>11.061054672999999</v>
      </c>
      <c r="BQ25" s="409">
        <v>11.051134018000001</v>
      </c>
      <c r="BR25" s="409">
        <v>11.051121901</v>
      </c>
      <c r="BS25" s="409">
        <v>11.021275942000001</v>
      </c>
      <c r="BT25" s="409">
        <v>11.021149822</v>
      </c>
      <c r="BU25" s="409">
        <v>10.921155248</v>
      </c>
      <c r="BV25" s="409">
        <v>10.871124017</v>
      </c>
    </row>
    <row r="26" spans="1:74" ht="11.1" customHeight="1" x14ac:dyDescent="0.2">
      <c r="A26" s="162" t="s">
        <v>1105</v>
      </c>
      <c r="B26" s="173" t="s">
        <v>1106</v>
      </c>
      <c r="C26" s="252">
        <v>0.22667799999999999</v>
      </c>
      <c r="D26" s="252">
        <v>0.24367800000000001</v>
      </c>
      <c r="E26" s="252">
        <v>0.24367800000000001</v>
      </c>
      <c r="F26" s="252">
        <v>0.24367800000000001</v>
      </c>
      <c r="G26" s="252">
        <v>0.24367800000000001</v>
      </c>
      <c r="H26" s="252">
        <v>0.24367800000000001</v>
      </c>
      <c r="I26" s="252">
        <v>0.242678</v>
      </c>
      <c r="J26" s="252">
        <v>0.242678</v>
      </c>
      <c r="K26" s="252">
        <v>0.25267800000000001</v>
      </c>
      <c r="L26" s="252">
        <v>0.25267800000000001</v>
      </c>
      <c r="M26" s="252">
        <v>0.25267800000000001</v>
      </c>
      <c r="N26" s="252">
        <v>0.25267800000000001</v>
      </c>
      <c r="O26" s="252">
        <v>0.25167800000000001</v>
      </c>
      <c r="P26" s="252">
        <v>0.25767800000000002</v>
      </c>
      <c r="Q26" s="252">
        <v>0.26067800000000002</v>
      </c>
      <c r="R26" s="252">
        <v>0.26167800000000002</v>
      </c>
      <c r="S26" s="252">
        <v>0.26367800000000002</v>
      </c>
      <c r="T26" s="252">
        <v>0.26567800000000003</v>
      </c>
      <c r="U26" s="252">
        <v>0.26167800000000002</v>
      </c>
      <c r="V26" s="252">
        <v>0.25967800000000002</v>
      </c>
      <c r="W26" s="252">
        <v>0.26467800000000002</v>
      </c>
      <c r="X26" s="252">
        <v>0.26267800000000002</v>
      </c>
      <c r="Y26" s="252">
        <v>0.26267800000000002</v>
      </c>
      <c r="Z26" s="252">
        <v>0.25267800000000001</v>
      </c>
      <c r="AA26" s="252">
        <v>0.27367799999999998</v>
      </c>
      <c r="AB26" s="252">
        <v>0.233678</v>
      </c>
      <c r="AC26" s="252">
        <v>0.31367800000000001</v>
      </c>
      <c r="AD26" s="252">
        <v>0.25367800000000001</v>
      </c>
      <c r="AE26" s="252">
        <v>0.24567800000000001</v>
      </c>
      <c r="AF26" s="252">
        <v>0.35067799999999999</v>
      </c>
      <c r="AG26" s="252">
        <v>0.28467799999999999</v>
      </c>
      <c r="AH26" s="252">
        <v>0.27767799999999998</v>
      </c>
      <c r="AI26" s="252">
        <v>0.294678</v>
      </c>
      <c r="AJ26" s="252">
        <v>0.24667800000000001</v>
      </c>
      <c r="AK26" s="252">
        <v>0.235678</v>
      </c>
      <c r="AL26" s="252">
        <v>0.27067799999999997</v>
      </c>
      <c r="AM26" s="252">
        <v>0.295678</v>
      </c>
      <c r="AN26" s="252">
        <v>0.27067799999999997</v>
      </c>
      <c r="AO26" s="252">
        <v>0.31567800000000001</v>
      </c>
      <c r="AP26" s="252">
        <v>0.25667800000000002</v>
      </c>
      <c r="AQ26" s="252">
        <v>0.27167799999999998</v>
      </c>
      <c r="AR26" s="252">
        <v>0.27667799999999998</v>
      </c>
      <c r="AS26" s="252">
        <v>0.28167799999999998</v>
      </c>
      <c r="AT26" s="252">
        <v>0.28667799999999999</v>
      </c>
      <c r="AU26" s="252">
        <v>0.28167799999999998</v>
      </c>
      <c r="AV26" s="252">
        <v>0.27167799999999998</v>
      </c>
      <c r="AW26" s="252">
        <v>0.27271224246999998</v>
      </c>
      <c r="AX26" s="252">
        <v>0.27791281893999997</v>
      </c>
      <c r="AY26" s="252">
        <v>0.28308925345000002</v>
      </c>
      <c r="AZ26" s="252">
        <v>0.28331087549</v>
      </c>
      <c r="BA26" s="409">
        <v>0.28350879087999997</v>
      </c>
      <c r="BB26" s="409">
        <v>0.28371585798999999</v>
      </c>
      <c r="BC26" s="409">
        <v>0.28390629034999998</v>
      </c>
      <c r="BD26" s="409">
        <v>0.29912859927000002</v>
      </c>
      <c r="BE26" s="409">
        <v>0.29933461053999999</v>
      </c>
      <c r="BF26" s="409">
        <v>0.28453346094999998</v>
      </c>
      <c r="BG26" s="409">
        <v>0.28474516023000002</v>
      </c>
      <c r="BH26" s="409">
        <v>0.27993536600000002</v>
      </c>
      <c r="BI26" s="409">
        <v>0.28013641814000001</v>
      </c>
      <c r="BJ26" s="409">
        <v>0.28533319841999999</v>
      </c>
      <c r="BK26" s="409">
        <v>0.28535394444000001</v>
      </c>
      <c r="BL26" s="409">
        <v>0.28541071703999998</v>
      </c>
      <c r="BM26" s="409">
        <v>0.28544284036000001</v>
      </c>
      <c r="BN26" s="409">
        <v>0.28548985642000002</v>
      </c>
      <c r="BO26" s="409">
        <v>0.28551999924999999</v>
      </c>
      <c r="BP26" s="409">
        <v>0.28558247683999999</v>
      </c>
      <c r="BQ26" s="409">
        <v>0.28562790485</v>
      </c>
      <c r="BR26" s="409">
        <v>0.28566576855999998</v>
      </c>
      <c r="BS26" s="409">
        <v>0.28571748410999998</v>
      </c>
      <c r="BT26" s="409">
        <v>0.28574594864000002</v>
      </c>
      <c r="BU26" s="409">
        <v>0.28578538670999998</v>
      </c>
      <c r="BV26" s="409">
        <v>0.28582181747000002</v>
      </c>
    </row>
    <row r="27" spans="1:74" ht="11.1" customHeight="1" x14ac:dyDescent="0.2">
      <c r="A27" s="162" t="s">
        <v>519</v>
      </c>
      <c r="B27" s="173" t="s">
        <v>1184</v>
      </c>
      <c r="C27" s="252">
        <v>0.236292</v>
      </c>
      <c r="D27" s="252">
        <v>0.238707</v>
      </c>
      <c r="E27" s="252">
        <v>0.238399</v>
      </c>
      <c r="F27" s="252">
        <v>0.23763500000000001</v>
      </c>
      <c r="G27" s="252">
        <v>0.23719000000000001</v>
      </c>
      <c r="H27" s="252">
        <v>0.23630799999999999</v>
      </c>
      <c r="I27" s="252">
        <v>0.23374800000000001</v>
      </c>
      <c r="J27" s="252">
        <v>0.23924799999999999</v>
      </c>
      <c r="K27" s="252">
        <v>0.239844</v>
      </c>
      <c r="L27" s="252">
        <v>0.236454</v>
      </c>
      <c r="M27" s="252">
        <v>0.235065</v>
      </c>
      <c r="N27" s="252">
        <v>0.23078499999999999</v>
      </c>
      <c r="O27" s="252">
        <v>0.22668633617</v>
      </c>
      <c r="P27" s="252">
        <v>0.22577333617000001</v>
      </c>
      <c r="Q27" s="252">
        <v>0.22713233617</v>
      </c>
      <c r="R27" s="252">
        <v>0.22842633616999999</v>
      </c>
      <c r="S27" s="252">
        <v>0.22645333616999999</v>
      </c>
      <c r="T27" s="252">
        <v>0.22427633617000001</v>
      </c>
      <c r="U27" s="252">
        <v>0.22497133617000001</v>
      </c>
      <c r="V27" s="252">
        <v>0.22411033617000001</v>
      </c>
      <c r="W27" s="252">
        <v>0.22458633617000001</v>
      </c>
      <c r="X27" s="252">
        <v>0.22270733616999999</v>
      </c>
      <c r="Y27" s="252">
        <v>0.22502333617</v>
      </c>
      <c r="Z27" s="252">
        <v>0.22325333617000001</v>
      </c>
      <c r="AA27" s="252">
        <v>0.19361600000000001</v>
      </c>
      <c r="AB27" s="252">
        <v>0.21670800000000001</v>
      </c>
      <c r="AC27" s="252">
        <v>0.19264300000000001</v>
      </c>
      <c r="AD27" s="252">
        <v>0.20303299999999999</v>
      </c>
      <c r="AE27" s="252">
        <v>0.21210699999999999</v>
      </c>
      <c r="AF27" s="252">
        <v>0.21143899999999999</v>
      </c>
      <c r="AG27" s="252">
        <v>0.220834</v>
      </c>
      <c r="AH27" s="252">
        <v>0.19439300000000001</v>
      </c>
      <c r="AI27" s="252">
        <v>0.21112300000000001</v>
      </c>
      <c r="AJ27" s="252">
        <v>0.18959300000000001</v>
      </c>
      <c r="AK27" s="252">
        <v>0.21391199999999999</v>
      </c>
      <c r="AL27" s="252">
        <v>0.20838799999999999</v>
      </c>
      <c r="AM27" s="252">
        <v>0.20180100000000001</v>
      </c>
      <c r="AN27" s="252">
        <v>0.21267900000000001</v>
      </c>
      <c r="AO27" s="252">
        <v>0.200792</v>
      </c>
      <c r="AP27" s="252">
        <v>0.19459899999999999</v>
      </c>
      <c r="AQ27" s="252">
        <v>0.19334499999999999</v>
      </c>
      <c r="AR27" s="252">
        <v>0.19193199999999999</v>
      </c>
      <c r="AS27" s="252">
        <v>0.19187399999999999</v>
      </c>
      <c r="AT27" s="252">
        <v>0.18836800000000001</v>
      </c>
      <c r="AU27" s="252">
        <v>0.18831000000000001</v>
      </c>
      <c r="AV27" s="252">
        <v>0.18560199999999999</v>
      </c>
      <c r="AW27" s="252">
        <v>0.21233066281999999</v>
      </c>
      <c r="AX27" s="252">
        <v>0.21026781639</v>
      </c>
      <c r="AY27" s="252">
        <v>0.20595434881999999</v>
      </c>
      <c r="AZ27" s="252">
        <v>0.20645679485999999</v>
      </c>
      <c r="BA27" s="409">
        <v>0.20329591254000001</v>
      </c>
      <c r="BB27" s="409">
        <v>0.20246503658000001</v>
      </c>
      <c r="BC27" s="409">
        <v>0.20362007410999999</v>
      </c>
      <c r="BD27" s="409">
        <v>0.20261654049</v>
      </c>
      <c r="BE27" s="409">
        <v>0.20266446747</v>
      </c>
      <c r="BF27" s="409">
        <v>0.20107634857000001</v>
      </c>
      <c r="BG27" s="409">
        <v>0.20026478829</v>
      </c>
      <c r="BH27" s="409">
        <v>0.19752691505</v>
      </c>
      <c r="BI27" s="409">
        <v>0.19836773713</v>
      </c>
      <c r="BJ27" s="409">
        <v>0.1966782916</v>
      </c>
      <c r="BK27" s="409">
        <v>0.19306356223999999</v>
      </c>
      <c r="BL27" s="409">
        <v>0.19416038735999999</v>
      </c>
      <c r="BM27" s="409">
        <v>0.19155547421999999</v>
      </c>
      <c r="BN27" s="409">
        <v>0.19129286047999999</v>
      </c>
      <c r="BO27" s="409">
        <v>0.19298817582</v>
      </c>
      <c r="BP27" s="409">
        <v>0.19250330895000001</v>
      </c>
      <c r="BQ27" s="409">
        <v>0.19304152313</v>
      </c>
      <c r="BR27" s="409">
        <v>0.19192075029</v>
      </c>
      <c r="BS27" s="409">
        <v>0.19156461878</v>
      </c>
      <c r="BT27" s="409">
        <v>0.18925260691000001</v>
      </c>
      <c r="BU27" s="409">
        <v>0.19050496110000001</v>
      </c>
      <c r="BV27" s="409">
        <v>0.18922033252000001</v>
      </c>
    </row>
    <row r="28" spans="1:74" ht="11.1" customHeight="1" x14ac:dyDescent="0.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751"/>
      <c r="AZ28" s="751"/>
      <c r="BA28" s="492"/>
      <c r="BB28" s="492"/>
      <c r="BC28" s="492"/>
      <c r="BD28" s="492"/>
      <c r="BE28" s="492"/>
      <c r="BF28" s="492"/>
      <c r="BG28" s="492"/>
      <c r="BH28" s="492"/>
      <c r="BI28" s="492"/>
      <c r="BJ28" s="492"/>
      <c r="BK28" s="410"/>
      <c r="BL28" s="410"/>
      <c r="BM28" s="410"/>
      <c r="BN28" s="410"/>
      <c r="BO28" s="410"/>
      <c r="BP28" s="410"/>
      <c r="BQ28" s="410"/>
      <c r="BR28" s="410"/>
      <c r="BS28" s="410"/>
      <c r="BT28" s="410"/>
      <c r="BU28" s="410"/>
      <c r="BV28" s="410"/>
    </row>
    <row r="29" spans="1:74" ht="11.1" customHeight="1" x14ac:dyDescent="0.2">
      <c r="A29" s="162" t="s">
        <v>524</v>
      </c>
      <c r="B29" s="172" t="s">
        <v>536</v>
      </c>
      <c r="C29" s="252">
        <v>1.2982</v>
      </c>
      <c r="D29" s="252">
        <v>1.263992</v>
      </c>
      <c r="E29" s="252">
        <v>1.2640070000000001</v>
      </c>
      <c r="F29" s="252">
        <v>1.3194889999999999</v>
      </c>
      <c r="G29" s="252">
        <v>1.3365899999999999</v>
      </c>
      <c r="H29" s="252">
        <v>1.366919</v>
      </c>
      <c r="I29" s="252">
        <v>1.3474619999999999</v>
      </c>
      <c r="J29" s="252">
        <v>1.329545</v>
      </c>
      <c r="K29" s="252">
        <v>1.3362689999999999</v>
      </c>
      <c r="L29" s="252">
        <v>1.3486100000000001</v>
      </c>
      <c r="M29" s="252">
        <v>1.3594759999999999</v>
      </c>
      <c r="N29" s="252">
        <v>1.296875</v>
      </c>
      <c r="O29" s="252">
        <v>1.27732</v>
      </c>
      <c r="P29" s="252">
        <v>1.289347</v>
      </c>
      <c r="Q29" s="252">
        <v>1.2878970000000001</v>
      </c>
      <c r="R29" s="252">
        <v>1.1519256</v>
      </c>
      <c r="S29" s="252">
        <v>1.160604</v>
      </c>
      <c r="T29" s="252">
        <v>1.230078</v>
      </c>
      <c r="U29" s="252">
        <v>1.2099470000000001</v>
      </c>
      <c r="V29" s="252">
        <v>1.216224</v>
      </c>
      <c r="W29" s="252">
        <v>1.1984140000000001</v>
      </c>
      <c r="X29" s="252">
        <v>1.2089760000000001</v>
      </c>
      <c r="Y29" s="252">
        <v>1.199327</v>
      </c>
      <c r="Z29" s="252">
        <v>1.1695690000000001</v>
      </c>
      <c r="AA29" s="252">
        <v>1.189673</v>
      </c>
      <c r="AB29" s="252">
        <v>1.1888369999999999</v>
      </c>
      <c r="AC29" s="252">
        <v>1.1785239999999999</v>
      </c>
      <c r="AD29" s="252">
        <v>1.1552720000000001</v>
      </c>
      <c r="AE29" s="252">
        <v>1.1649</v>
      </c>
      <c r="AF29" s="252">
        <v>1.19177</v>
      </c>
      <c r="AG29" s="252">
        <v>1.194779</v>
      </c>
      <c r="AH29" s="252">
        <v>1.1904509999999999</v>
      </c>
      <c r="AI29" s="252">
        <v>1.1922189999999999</v>
      </c>
      <c r="AJ29" s="252">
        <v>1.1685570000000001</v>
      </c>
      <c r="AK29" s="252">
        <v>1.1525019999999999</v>
      </c>
      <c r="AL29" s="252">
        <v>1.150099</v>
      </c>
      <c r="AM29" s="252">
        <v>1.186312</v>
      </c>
      <c r="AN29" s="252">
        <v>1.183562</v>
      </c>
      <c r="AO29" s="252">
        <v>1.1816279999999999</v>
      </c>
      <c r="AP29" s="252">
        <v>1.149302</v>
      </c>
      <c r="AQ29" s="252">
        <v>1.11599</v>
      </c>
      <c r="AR29" s="252">
        <v>1.133726</v>
      </c>
      <c r="AS29" s="252">
        <v>1.137084</v>
      </c>
      <c r="AT29" s="252">
        <v>1.1258159999999999</v>
      </c>
      <c r="AU29" s="252">
        <v>1.121496</v>
      </c>
      <c r="AV29" s="252">
        <v>1.1160019999999999</v>
      </c>
      <c r="AW29" s="252">
        <v>1.1399799729</v>
      </c>
      <c r="AX29" s="252">
        <v>1.1310448381</v>
      </c>
      <c r="AY29" s="252">
        <v>1.1494447675999999</v>
      </c>
      <c r="AZ29" s="252">
        <v>1.148755081</v>
      </c>
      <c r="BA29" s="409">
        <v>1.148830751</v>
      </c>
      <c r="BB29" s="409">
        <v>1.1494865859000001</v>
      </c>
      <c r="BC29" s="409">
        <v>1.1530022870000001</v>
      </c>
      <c r="BD29" s="409">
        <v>1.1544158423999999</v>
      </c>
      <c r="BE29" s="409">
        <v>1.1560656576999999</v>
      </c>
      <c r="BF29" s="409">
        <v>1.1582186201</v>
      </c>
      <c r="BG29" s="409">
        <v>1.1603425019</v>
      </c>
      <c r="BH29" s="409">
        <v>1.1615982654999999</v>
      </c>
      <c r="BI29" s="409">
        <v>1.1636349526</v>
      </c>
      <c r="BJ29" s="409">
        <v>1.1655357129999999</v>
      </c>
      <c r="BK29" s="409">
        <v>1.1708201922999999</v>
      </c>
      <c r="BL29" s="409">
        <v>1.1721109391</v>
      </c>
      <c r="BM29" s="409">
        <v>1.1732643326000001</v>
      </c>
      <c r="BN29" s="409">
        <v>1.1745351801999999</v>
      </c>
      <c r="BO29" s="409">
        <v>1.1759704439000001</v>
      </c>
      <c r="BP29" s="409">
        <v>1.1779982445999999</v>
      </c>
      <c r="BQ29" s="409">
        <v>1.1798500815999999</v>
      </c>
      <c r="BR29" s="409">
        <v>1.1819351157</v>
      </c>
      <c r="BS29" s="409">
        <v>1.1837952143999999</v>
      </c>
      <c r="BT29" s="409">
        <v>1.1852144690999999</v>
      </c>
      <c r="BU29" s="409">
        <v>1.1874986088999999</v>
      </c>
      <c r="BV29" s="409">
        <v>1.1897000128999999</v>
      </c>
    </row>
    <row r="30" spans="1:74" ht="11.1" customHeight="1" x14ac:dyDescent="0.2">
      <c r="A30" s="162" t="s">
        <v>275</v>
      </c>
      <c r="B30" s="173" t="s">
        <v>521</v>
      </c>
      <c r="C30" s="252">
        <v>0.90049000000000001</v>
      </c>
      <c r="D30" s="252">
        <v>0.868282</v>
      </c>
      <c r="E30" s="252">
        <v>0.91429700000000003</v>
      </c>
      <c r="F30" s="252">
        <v>0.89477899999999999</v>
      </c>
      <c r="G30" s="252">
        <v>0.93888000000000005</v>
      </c>
      <c r="H30" s="252">
        <v>0.93020899999999995</v>
      </c>
      <c r="I30" s="252">
        <v>0.93575200000000003</v>
      </c>
      <c r="J30" s="252">
        <v>0.92883499999999997</v>
      </c>
      <c r="K30" s="252">
        <v>0.93155900000000003</v>
      </c>
      <c r="L30" s="252">
        <v>0.94089999999999996</v>
      </c>
      <c r="M30" s="252">
        <v>0.952766</v>
      </c>
      <c r="N30" s="252">
        <v>0.95616500000000004</v>
      </c>
      <c r="O30" s="252">
        <v>0.94560299999999997</v>
      </c>
      <c r="P30" s="252">
        <v>0.94962999999999997</v>
      </c>
      <c r="Q30" s="252">
        <v>0.94018000000000002</v>
      </c>
      <c r="R30" s="252">
        <v>0.91620860000000004</v>
      </c>
      <c r="S30" s="252">
        <v>0.92588700000000002</v>
      </c>
      <c r="T30" s="252">
        <v>0.95436100000000001</v>
      </c>
      <c r="U30" s="252">
        <v>0.93723000000000001</v>
      </c>
      <c r="V30" s="252">
        <v>0.95350699999999999</v>
      </c>
      <c r="W30" s="252">
        <v>0.96369700000000003</v>
      </c>
      <c r="X30" s="252">
        <v>0.95925899999999997</v>
      </c>
      <c r="Y30" s="252">
        <v>0.95660999999999996</v>
      </c>
      <c r="Z30" s="252">
        <v>0.95085200000000003</v>
      </c>
      <c r="AA30" s="252">
        <v>0.96695600000000004</v>
      </c>
      <c r="AB30" s="252">
        <v>0.95411999999999997</v>
      </c>
      <c r="AC30" s="252">
        <v>0.94880699999999996</v>
      </c>
      <c r="AD30" s="252">
        <v>0.93255500000000002</v>
      </c>
      <c r="AE30" s="252">
        <v>0.94418299999999999</v>
      </c>
      <c r="AF30" s="252">
        <v>0.96505300000000005</v>
      </c>
      <c r="AG30" s="252">
        <v>0.96506199999999998</v>
      </c>
      <c r="AH30" s="252">
        <v>0.96173399999999998</v>
      </c>
      <c r="AI30" s="252">
        <v>0.96650199999999997</v>
      </c>
      <c r="AJ30" s="252">
        <v>0.94584000000000001</v>
      </c>
      <c r="AK30" s="252">
        <v>0.92978499999999997</v>
      </c>
      <c r="AL30" s="252">
        <v>0.94038200000000005</v>
      </c>
      <c r="AM30" s="252">
        <v>0.96859499999999998</v>
      </c>
      <c r="AN30" s="252">
        <v>0.96584499999999995</v>
      </c>
      <c r="AO30" s="252">
        <v>0.98491099999999998</v>
      </c>
      <c r="AP30" s="252">
        <v>0.96858500000000003</v>
      </c>
      <c r="AQ30" s="252">
        <v>0.98327299999999995</v>
      </c>
      <c r="AR30" s="252">
        <v>1.001009</v>
      </c>
      <c r="AS30" s="252">
        <v>1.0093669999999999</v>
      </c>
      <c r="AT30" s="252">
        <v>0.99809899999999996</v>
      </c>
      <c r="AU30" s="252">
        <v>0.99377899999999997</v>
      </c>
      <c r="AV30" s="252">
        <v>0.98828499999999997</v>
      </c>
      <c r="AW30" s="252">
        <v>1.0228693756</v>
      </c>
      <c r="AX30" s="252">
        <v>1.0142771791</v>
      </c>
      <c r="AY30" s="252">
        <v>1.0295994224</v>
      </c>
      <c r="AZ30" s="252">
        <v>1.0296350582</v>
      </c>
      <c r="BA30" s="409">
        <v>1.030647911</v>
      </c>
      <c r="BB30" s="409">
        <v>1.0321364782</v>
      </c>
      <c r="BC30" s="409">
        <v>1.0363387742000001</v>
      </c>
      <c r="BD30" s="409">
        <v>1.0378498041999999</v>
      </c>
      <c r="BE30" s="409">
        <v>1.0397839085</v>
      </c>
      <c r="BF30" s="409">
        <v>1.0419758379999999</v>
      </c>
      <c r="BG30" s="409">
        <v>1.0444445479</v>
      </c>
      <c r="BH30" s="409">
        <v>1.0464115443999999</v>
      </c>
      <c r="BI30" s="409">
        <v>1.0485163967</v>
      </c>
      <c r="BJ30" s="409">
        <v>1.0507839843</v>
      </c>
      <c r="BK30" s="409">
        <v>1.0529810915</v>
      </c>
      <c r="BL30" s="409">
        <v>1.0550228803999999</v>
      </c>
      <c r="BM30" s="409">
        <v>1.05714401</v>
      </c>
      <c r="BN30" s="409">
        <v>1.0592581057999999</v>
      </c>
      <c r="BO30" s="409">
        <v>1.0613924072000001</v>
      </c>
      <c r="BP30" s="409">
        <v>1.0635293549</v>
      </c>
      <c r="BQ30" s="409">
        <v>1.0656807352</v>
      </c>
      <c r="BR30" s="409">
        <v>1.0678221845</v>
      </c>
      <c r="BS30" s="409">
        <v>1.0700414602999999</v>
      </c>
      <c r="BT30" s="409">
        <v>1.0721933228</v>
      </c>
      <c r="BU30" s="409">
        <v>1.0743577308000001</v>
      </c>
      <c r="BV30" s="409">
        <v>1.0766358629999999</v>
      </c>
    </row>
    <row r="31" spans="1:74" ht="11.1" customHeight="1" x14ac:dyDescent="0.2">
      <c r="A31" s="162" t="s">
        <v>276</v>
      </c>
      <c r="B31" s="173" t="s">
        <v>522</v>
      </c>
      <c r="C31" s="252">
        <v>0.20587900000000001</v>
      </c>
      <c r="D31" s="252">
        <v>0.170879</v>
      </c>
      <c r="E31" s="252">
        <v>0.18587899999999999</v>
      </c>
      <c r="F31" s="252">
        <v>0.18587899999999999</v>
      </c>
      <c r="G31" s="252">
        <v>0.18587899999999999</v>
      </c>
      <c r="H31" s="252">
        <v>0.18587899999999999</v>
      </c>
      <c r="I31" s="252">
        <v>0.14587900000000001</v>
      </c>
      <c r="J31" s="252">
        <v>0.14587900000000001</v>
      </c>
      <c r="K31" s="252">
        <v>0.15087900000000001</v>
      </c>
      <c r="L31" s="252">
        <v>0.14587900000000001</v>
      </c>
      <c r="M31" s="252">
        <v>0.14587900000000001</v>
      </c>
      <c r="N31" s="252">
        <v>0.15087900000000001</v>
      </c>
      <c r="O31" s="252">
        <v>0.116879</v>
      </c>
      <c r="P31" s="252">
        <v>0.106879</v>
      </c>
      <c r="Q31" s="252">
        <v>9.5879000000000006E-2</v>
      </c>
      <c r="R31" s="252">
        <v>7.4879000000000001E-2</v>
      </c>
      <c r="S31" s="252">
        <v>7.4879000000000001E-2</v>
      </c>
      <c r="T31" s="252">
        <v>7.4879000000000001E-2</v>
      </c>
      <c r="U31" s="252">
        <v>6.9878999999999997E-2</v>
      </c>
      <c r="V31" s="252">
        <v>6.4879000000000006E-2</v>
      </c>
      <c r="W31" s="252">
        <v>5.4878999999999997E-2</v>
      </c>
      <c r="X31" s="252">
        <v>4.8878999999999999E-2</v>
      </c>
      <c r="Y31" s="252">
        <v>4.2879E-2</v>
      </c>
      <c r="Z31" s="252">
        <v>3.6879000000000002E-2</v>
      </c>
      <c r="AA31" s="252">
        <v>3.1878999999999998E-2</v>
      </c>
      <c r="AB31" s="252">
        <v>3.0879E-2</v>
      </c>
      <c r="AC31" s="252">
        <v>2.9878999999999999E-2</v>
      </c>
      <c r="AD31" s="252">
        <v>2.9878999999999999E-2</v>
      </c>
      <c r="AE31" s="252">
        <v>2.9878999999999999E-2</v>
      </c>
      <c r="AF31" s="252">
        <v>2.9878999999999999E-2</v>
      </c>
      <c r="AG31" s="252">
        <v>2.9878999999999999E-2</v>
      </c>
      <c r="AH31" s="252">
        <v>2.9878999999999999E-2</v>
      </c>
      <c r="AI31" s="252">
        <v>2.8878999999999998E-2</v>
      </c>
      <c r="AJ31" s="252">
        <v>2.6879E-2</v>
      </c>
      <c r="AK31" s="252">
        <v>2.6879E-2</v>
      </c>
      <c r="AL31" s="252">
        <v>2.6879E-2</v>
      </c>
      <c r="AM31" s="252">
        <v>3.4879E-2</v>
      </c>
      <c r="AN31" s="252">
        <v>3.4879E-2</v>
      </c>
      <c r="AO31" s="252">
        <v>3.4879E-2</v>
      </c>
      <c r="AP31" s="252">
        <v>3.4879E-2</v>
      </c>
      <c r="AQ31" s="252">
        <v>3.4879E-2</v>
      </c>
      <c r="AR31" s="252">
        <v>3.4879E-2</v>
      </c>
      <c r="AS31" s="252">
        <v>3.4879E-2</v>
      </c>
      <c r="AT31" s="252">
        <v>3.4879E-2</v>
      </c>
      <c r="AU31" s="252">
        <v>3.4879E-2</v>
      </c>
      <c r="AV31" s="252">
        <v>3.4879E-2</v>
      </c>
      <c r="AW31" s="252">
        <v>3.3949309264999998E-2</v>
      </c>
      <c r="AX31" s="252">
        <v>3.3662148030999997E-2</v>
      </c>
      <c r="AY31" s="252">
        <v>3.4232082897999998E-2</v>
      </c>
      <c r="AZ31" s="252">
        <v>3.3879321646E-2</v>
      </c>
      <c r="BA31" s="409">
        <v>3.3073569889000003E-2</v>
      </c>
      <c r="BB31" s="409">
        <v>3.2753685440999998E-2</v>
      </c>
      <c r="BC31" s="409">
        <v>3.2467602913E-2</v>
      </c>
      <c r="BD31" s="409">
        <v>3.2125066892000002E-2</v>
      </c>
      <c r="BE31" s="409">
        <v>3.1802402514000003E-2</v>
      </c>
      <c r="BF31" s="409">
        <v>3.1495963335000002E-2</v>
      </c>
      <c r="BG31" s="409">
        <v>3.1168505127E-2</v>
      </c>
      <c r="BH31" s="409">
        <v>3.0598161895E-2</v>
      </c>
      <c r="BI31" s="409">
        <v>3.0296184986000001E-2</v>
      </c>
      <c r="BJ31" s="409">
        <v>3.0004952921999999E-2</v>
      </c>
      <c r="BK31" s="409">
        <v>3.0553236958E-2</v>
      </c>
      <c r="BL31" s="409">
        <v>3.019603924E-2</v>
      </c>
      <c r="BM31" s="409">
        <v>2.9387776891E-2</v>
      </c>
      <c r="BN31" s="409">
        <v>2.9054877323000002E-2</v>
      </c>
      <c r="BO31" s="409">
        <v>2.8756393982E-2</v>
      </c>
      <c r="BP31" s="409">
        <v>2.8400778418000001E-2</v>
      </c>
      <c r="BQ31" s="409">
        <v>2.8066601914000001E-2</v>
      </c>
      <c r="BR31" s="409">
        <v>2.7749570782000001E-2</v>
      </c>
      <c r="BS31" s="409">
        <v>2.7409824055999999E-2</v>
      </c>
      <c r="BT31" s="409">
        <v>2.6830629193E-2</v>
      </c>
      <c r="BU31" s="409">
        <v>2.6728980507999999E-2</v>
      </c>
      <c r="BV31" s="409">
        <v>2.6733809389999998E-2</v>
      </c>
    </row>
    <row r="32" spans="1:74" ht="11.1" customHeight="1" x14ac:dyDescent="0.2">
      <c r="A32" s="162" t="s">
        <v>277</v>
      </c>
      <c r="B32" s="173" t="s">
        <v>523</v>
      </c>
      <c r="C32" s="252">
        <v>0.130275</v>
      </c>
      <c r="D32" s="252">
        <v>0.163275</v>
      </c>
      <c r="E32" s="252">
        <v>0.102275</v>
      </c>
      <c r="F32" s="252">
        <v>0.17727499999999999</v>
      </c>
      <c r="G32" s="252">
        <v>0.15027499999999999</v>
      </c>
      <c r="H32" s="252">
        <v>0.189275</v>
      </c>
      <c r="I32" s="252">
        <v>0.20427500000000001</v>
      </c>
      <c r="J32" s="252">
        <v>0.193275</v>
      </c>
      <c r="K32" s="252">
        <v>0.192275</v>
      </c>
      <c r="L32" s="252">
        <v>0.20027500000000001</v>
      </c>
      <c r="M32" s="252">
        <v>0.19927500000000001</v>
      </c>
      <c r="N32" s="252">
        <v>0.128275</v>
      </c>
      <c r="O32" s="252">
        <v>0.14727499999999999</v>
      </c>
      <c r="P32" s="252">
        <v>0.16527500000000001</v>
      </c>
      <c r="Q32" s="252">
        <v>0.18427499999999999</v>
      </c>
      <c r="R32" s="252">
        <v>9.3274999999999997E-2</v>
      </c>
      <c r="S32" s="252">
        <v>9.2274999999999996E-2</v>
      </c>
      <c r="T32" s="252">
        <v>0.133275</v>
      </c>
      <c r="U32" s="252">
        <v>0.13527500000000001</v>
      </c>
      <c r="V32" s="252">
        <v>0.130275</v>
      </c>
      <c r="W32" s="252">
        <v>0.112275</v>
      </c>
      <c r="X32" s="252">
        <v>0.133275</v>
      </c>
      <c r="Y32" s="252">
        <v>0.132275</v>
      </c>
      <c r="Z32" s="252">
        <v>0.114275</v>
      </c>
      <c r="AA32" s="252">
        <v>0.12127499999999999</v>
      </c>
      <c r="AB32" s="252">
        <v>0.13427500000000001</v>
      </c>
      <c r="AC32" s="252">
        <v>0.130275</v>
      </c>
      <c r="AD32" s="252">
        <v>0.123275</v>
      </c>
      <c r="AE32" s="252">
        <v>0.12127499999999999</v>
      </c>
      <c r="AF32" s="252">
        <v>0.127275</v>
      </c>
      <c r="AG32" s="252">
        <v>0.129275</v>
      </c>
      <c r="AH32" s="252">
        <v>0.128275</v>
      </c>
      <c r="AI32" s="252">
        <v>0.126275</v>
      </c>
      <c r="AJ32" s="252">
        <v>0.125275</v>
      </c>
      <c r="AK32" s="252">
        <v>0.125275</v>
      </c>
      <c r="AL32" s="252">
        <v>0.112275</v>
      </c>
      <c r="AM32" s="252">
        <v>0.112275</v>
      </c>
      <c r="AN32" s="252">
        <v>0.112275</v>
      </c>
      <c r="AO32" s="252">
        <v>9.1274999999999995E-2</v>
      </c>
      <c r="AP32" s="252">
        <v>7.5274999999999995E-2</v>
      </c>
      <c r="AQ32" s="252">
        <v>2.7275000000000001E-2</v>
      </c>
      <c r="AR32" s="252">
        <v>2.7275000000000001E-2</v>
      </c>
      <c r="AS32" s="252">
        <v>2.2275E-2</v>
      </c>
      <c r="AT32" s="252">
        <v>2.2275E-2</v>
      </c>
      <c r="AU32" s="252">
        <v>2.2275E-2</v>
      </c>
      <c r="AV32" s="252">
        <v>2.2275E-2</v>
      </c>
      <c r="AW32" s="252">
        <v>1.2340921394999999E-2</v>
      </c>
      <c r="AX32" s="252">
        <v>1.2242335548E-2</v>
      </c>
      <c r="AY32" s="252">
        <v>1.4521955854000001E-2</v>
      </c>
      <c r="AZ32" s="252">
        <v>1.3968337973000001E-2</v>
      </c>
      <c r="BA32" s="409">
        <v>1.3783540509000001E-2</v>
      </c>
      <c r="BB32" s="409">
        <v>1.3167864174E-2</v>
      </c>
      <c r="BC32" s="409">
        <v>1.2754225785E-2</v>
      </c>
      <c r="BD32" s="409">
        <v>1.2814263818E-2</v>
      </c>
      <c r="BE32" s="409">
        <v>1.2706432589E-2</v>
      </c>
      <c r="BF32" s="409">
        <v>1.2913985402E-2</v>
      </c>
      <c r="BG32" s="409">
        <v>1.2767494024999999E-2</v>
      </c>
      <c r="BH32" s="409">
        <v>1.2613574957000001E-2</v>
      </c>
      <c r="BI32" s="409">
        <v>1.2776058535999999E-2</v>
      </c>
      <c r="BJ32" s="409">
        <v>1.2652425851E-2</v>
      </c>
      <c r="BK32" s="409">
        <v>1.4909032515E-2</v>
      </c>
      <c r="BL32" s="409">
        <v>1.4331359036E-2</v>
      </c>
      <c r="BM32" s="409">
        <v>1.4122801987E-2</v>
      </c>
      <c r="BN32" s="409">
        <v>1.3484748390000001E-2</v>
      </c>
      <c r="BO32" s="409">
        <v>1.3049126558E-2</v>
      </c>
      <c r="BP32" s="409">
        <v>1.3087680277E-2</v>
      </c>
      <c r="BQ32" s="409">
        <v>1.2958657494000001E-2</v>
      </c>
      <c r="BR32" s="409">
        <v>1.314536025E-2</v>
      </c>
      <c r="BS32" s="409">
        <v>1.297858275E-2</v>
      </c>
      <c r="BT32" s="409">
        <v>1.2804481196E-2</v>
      </c>
      <c r="BU32" s="409">
        <v>1.2947187221E-2</v>
      </c>
      <c r="BV32" s="409">
        <v>1.2804360394E-2</v>
      </c>
    </row>
    <row r="33" spans="1:74" ht="11.1" customHeight="1" x14ac:dyDescent="0.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751"/>
      <c r="AZ33" s="751"/>
      <c r="BA33" s="492"/>
      <c r="BB33" s="492"/>
      <c r="BC33" s="492"/>
      <c r="BD33" s="492"/>
      <c r="BE33" s="492"/>
      <c r="BF33" s="492"/>
      <c r="BG33" s="492"/>
      <c r="BH33" s="492"/>
      <c r="BI33" s="492"/>
      <c r="BJ33" s="492"/>
      <c r="BK33" s="410"/>
      <c r="BL33" s="410"/>
      <c r="BM33" s="410"/>
      <c r="BN33" s="410"/>
      <c r="BO33" s="410"/>
      <c r="BP33" s="410"/>
      <c r="BQ33" s="410"/>
      <c r="BR33" s="410"/>
      <c r="BS33" s="410"/>
      <c r="BT33" s="410"/>
      <c r="BU33" s="410"/>
      <c r="BV33" s="410"/>
    </row>
    <row r="34" spans="1:74" ht="11.1" customHeight="1" x14ac:dyDescent="0.2">
      <c r="A34" s="162" t="s">
        <v>525</v>
      </c>
      <c r="B34" s="172" t="s">
        <v>537</v>
      </c>
      <c r="C34" s="252">
        <v>8.1641639999999995</v>
      </c>
      <c r="D34" s="252">
        <v>8.1743480000000002</v>
      </c>
      <c r="E34" s="252">
        <v>8.1656519999999997</v>
      </c>
      <c r="F34" s="252">
        <v>8.2083689999999994</v>
      </c>
      <c r="G34" s="252">
        <v>8.0567430000000009</v>
      </c>
      <c r="H34" s="252">
        <v>8.0360010000000006</v>
      </c>
      <c r="I34" s="252">
        <v>8.0874349999999993</v>
      </c>
      <c r="J34" s="252">
        <v>8.2362070000000003</v>
      </c>
      <c r="K34" s="252">
        <v>8.2848469999999992</v>
      </c>
      <c r="L34" s="252">
        <v>8.3843990000000002</v>
      </c>
      <c r="M34" s="252">
        <v>8.3578080000000003</v>
      </c>
      <c r="N34" s="252">
        <v>8.3453269999999993</v>
      </c>
      <c r="O34" s="252">
        <v>8.2593359999999993</v>
      </c>
      <c r="P34" s="252">
        <v>8.2357779999999998</v>
      </c>
      <c r="Q34" s="252">
        <v>8.2770139999999994</v>
      </c>
      <c r="R34" s="252">
        <v>8.2348800000000004</v>
      </c>
      <c r="S34" s="252">
        <v>8.272138</v>
      </c>
      <c r="T34" s="252">
        <v>8.3465959999999999</v>
      </c>
      <c r="U34" s="252">
        <v>8.1141575806000006</v>
      </c>
      <c r="V34" s="252">
        <v>8.1358098064999993</v>
      </c>
      <c r="W34" s="252">
        <v>8.1070266666999995</v>
      </c>
      <c r="X34" s="252">
        <v>8.1459033226000006</v>
      </c>
      <c r="Y34" s="252">
        <v>8.3006279999999997</v>
      </c>
      <c r="Z34" s="252">
        <v>8.2935797096999995</v>
      </c>
      <c r="AA34" s="252">
        <v>8.2692877316000004</v>
      </c>
      <c r="AB34" s="252">
        <v>8.3924633885999995</v>
      </c>
      <c r="AC34" s="252">
        <v>8.2816270671000005</v>
      </c>
      <c r="AD34" s="252">
        <v>8.2489800879999997</v>
      </c>
      <c r="AE34" s="252">
        <v>8.2914859031999999</v>
      </c>
      <c r="AF34" s="252">
        <v>8.4441057120000007</v>
      </c>
      <c r="AG34" s="252">
        <v>8.1629876051999997</v>
      </c>
      <c r="AH34" s="252">
        <v>8.1733820773999994</v>
      </c>
      <c r="AI34" s="252">
        <v>8.2694234560000002</v>
      </c>
      <c r="AJ34" s="252">
        <v>8.3358639755000006</v>
      </c>
      <c r="AK34" s="252">
        <v>8.5580016827000005</v>
      </c>
      <c r="AL34" s="252">
        <v>8.5526508347999997</v>
      </c>
      <c r="AM34" s="252">
        <v>8.4614221006000001</v>
      </c>
      <c r="AN34" s="252">
        <v>8.4169141114000006</v>
      </c>
      <c r="AO34" s="252">
        <v>8.4113413290000008</v>
      </c>
      <c r="AP34" s="252">
        <v>8.4501284453000007</v>
      </c>
      <c r="AQ34" s="252">
        <v>8.3930148787000007</v>
      </c>
      <c r="AR34" s="252">
        <v>8.6093750799999995</v>
      </c>
      <c r="AS34" s="252">
        <v>8.4457507484000001</v>
      </c>
      <c r="AT34" s="252">
        <v>8.4064885625999999</v>
      </c>
      <c r="AU34" s="252">
        <v>8.5429972506999992</v>
      </c>
      <c r="AV34" s="252">
        <v>8.4371229639000003</v>
      </c>
      <c r="AW34" s="252">
        <v>8.6336406270000001</v>
      </c>
      <c r="AX34" s="252">
        <v>8.5286948597999999</v>
      </c>
      <c r="AY34" s="252">
        <v>8.4306160371000001</v>
      </c>
      <c r="AZ34" s="252">
        <v>8.4595937937999999</v>
      </c>
      <c r="BA34" s="409">
        <v>8.4758391947000007</v>
      </c>
      <c r="BB34" s="409">
        <v>8.4535419702999999</v>
      </c>
      <c r="BC34" s="409">
        <v>8.4877219165</v>
      </c>
      <c r="BD34" s="409">
        <v>8.5373205359999993</v>
      </c>
      <c r="BE34" s="409">
        <v>8.5049927372000003</v>
      </c>
      <c r="BF34" s="409">
        <v>8.5353265517000008</v>
      </c>
      <c r="BG34" s="409">
        <v>8.5392936591000002</v>
      </c>
      <c r="BH34" s="409">
        <v>8.5409442582999997</v>
      </c>
      <c r="BI34" s="409">
        <v>8.5593915663000004</v>
      </c>
      <c r="BJ34" s="409">
        <v>8.5102728629000008</v>
      </c>
      <c r="BK34" s="409">
        <v>8.4403054932000003</v>
      </c>
      <c r="BL34" s="409">
        <v>8.4690933226999991</v>
      </c>
      <c r="BM34" s="409">
        <v>8.4791906110999999</v>
      </c>
      <c r="BN34" s="409">
        <v>8.4611629050000001</v>
      </c>
      <c r="BO34" s="409">
        <v>8.4896863719999995</v>
      </c>
      <c r="BP34" s="409">
        <v>8.5317318984000003</v>
      </c>
      <c r="BQ34" s="409">
        <v>8.4972246821000006</v>
      </c>
      <c r="BR34" s="409">
        <v>8.5243581567</v>
      </c>
      <c r="BS34" s="409">
        <v>8.5219401104999992</v>
      </c>
      <c r="BT34" s="409">
        <v>8.5213275248000002</v>
      </c>
      <c r="BU34" s="409">
        <v>8.5325457007000001</v>
      </c>
      <c r="BV34" s="409">
        <v>8.4853546719999997</v>
      </c>
    </row>
    <row r="35" spans="1:74" ht="11.1" customHeight="1" x14ac:dyDescent="0.2">
      <c r="A35" s="162" t="s">
        <v>278</v>
      </c>
      <c r="B35" s="173" t="s">
        <v>361</v>
      </c>
      <c r="C35" s="252">
        <v>0.49779099999999998</v>
      </c>
      <c r="D35" s="252">
        <v>0.49979099999999999</v>
      </c>
      <c r="E35" s="252">
        <v>0.50279099999999999</v>
      </c>
      <c r="F35" s="252">
        <v>0.54379100000000002</v>
      </c>
      <c r="G35" s="252">
        <v>0.513791</v>
      </c>
      <c r="H35" s="252">
        <v>0.50579099999999999</v>
      </c>
      <c r="I35" s="252">
        <v>0.54379100000000002</v>
      </c>
      <c r="J35" s="252">
        <v>0.55079100000000003</v>
      </c>
      <c r="K35" s="252">
        <v>0.52779100000000001</v>
      </c>
      <c r="L35" s="252">
        <v>0.50579099999999999</v>
      </c>
      <c r="M35" s="252">
        <v>0.47579100000000002</v>
      </c>
      <c r="N35" s="252">
        <v>0.46979100000000001</v>
      </c>
      <c r="O35" s="252">
        <v>0.37632100000000002</v>
      </c>
      <c r="P35" s="252">
        <v>0.40432099999999999</v>
      </c>
      <c r="Q35" s="252">
        <v>0.420321</v>
      </c>
      <c r="R35" s="252">
        <v>0.44532100000000002</v>
      </c>
      <c r="S35" s="252">
        <v>0.44132100000000002</v>
      </c>
      <c r="T35" s="252">
        <v>0.46632099999999999</v>
      </c>
      <c r="U35" s="252">
        <v>0.487321</v>
      </c>
      <c r="V35" s="252">
        <v>0.482321</v>
      </c>
      <c r="W35" s="252">
        <v>0.46332099999999998</v>
      </c>
      <c r="X35" s="252">
        <v>0.39432099999999998</v>
      </c>
      <c r="Y35" s="252">
        <v>0.43732100000000002</v>
      </c>
      <c r="Z35" s="252">
        <v>0.43732100000000002</v>
      </c>
      <c r="AA35" s="252">
        <v>0.43932100000000002</v>
      </c>
      <c r="AB35" s="252">
        <v>0.47232099999999999</v>
      </c>
      <c r="AC35" s="252">
        <v>0.45232099999999997</v>
      </c>
      <c r="AD35" s="252">
        <v>0.46032099999999998</v>
      </c>
      <c r="AE35" s="252">
        <v>0.45532099999999998</v>
      </c>
      <c r="AF35" s="252">
        <v>0.49732100000000001</v>
      </c>
      <c r="AG35" s="252">
        <v>0.483321</v>
      </c>
      <c r="AH35" s="252">
        <v>0.484321</v>
      </c>
      <c r="AI35" s="252">
        <v>0.479321</v>
      </c>
      <c r="AJ35" s="252">
        <v>0.46932099999999999</v>
      </c>
      <c r="AK35" s="252">
        <v>0.45432099999999997</v>
      </c>
      <c r="AL35" s="252">
        <v>0.45232099999999997</v>
      </c>
      <c r="AM35" s="252">
        <v>0.43132100000000001</v>
      </c>
      <c r="AN35" s="252">
        <v>0.39932099999999998</v>
      </c>
      <c r="AO35" s="252">
        <v>0.32632100000000003</v>
      </c>
      <c r="AP35" s="252">
        <v>0.39732099999999998</v>
      </c>
      <c r="AQ35" s="252">
        <v>0.34732099999999999</v>
      </c>
      <c r="AR35" s="252">
        <v>0.44132100000000002</v>
      </c>
      <c r="AS35" s="252">
        <v>0.46732099999999999</v>
      </c>
      <c r="AT35" s="252">
        <v>0.46132099999999998</v>
      </c>
      <c r="AU35" s="252">
        <v>0.43532100000000001</v>
      </c>
      <c r="AV35" s="252">
        <v>0.421321</v>
      </c>
      <c r="AW35" s="252">
        <v>0.44110821952000001</v>
      </c>
      <c r="AX35" s="252">
        <v>0.44217107344000001</v>
      </c>
      <c r="AY35" s="252">
        <v>0.43313719562000003</v>
      </c>
      <c r="AZ35" s="252">
        <v>0.43156423001999999</v>
      </c>
      <c r="BA35" s="409">
        <v>0.42951909556000001</v>
      </c>
      <c r="BB35" s="409">
        <v>0.42965431843000002</v>
      </c>
      <c r="BC35" s="409">
        <v>0.42945788045</v>
      </c>
      <c r="BD35" s="409">
        <v>0.43189313508999999</v>
      </c>
      <c r="BE35" s="409">
        <v>0.43600843876000001</v>
      </c>
      <c r="BF35" s="409">
        <v>0.43998018101000003</v>
      </c>
      <c r="BG35" s="409">
        <v>0.44620574382</v>
      </c>
      <c r="BH35" s="409">
        <v>0.44800320813</v>
      </c>
      <c r="BI35" s="409">
        <v>0.45001480077</v>
      </c>
      <c r="BJ35" s="409">
        <v>0.45394034532999999</v>
      </c>
      <c r="BK35" s="409">
        <v>0.44564264033000001</v>
      </c>
      <c r="BL35" s="409">
        <v>0.45199227917000001</v>
      </c>
      <c r="BM35" s="409">
        <v>0.45385050105000002</v>
      </c>
      <c r="BN35" s="409">
        <v>0.45600252753999998</v>
      </c>
      <c r="BO35" s="409">
        <v>0.45781761534999998</v>
      </c>
      <c r="BP35" s="409">
        <v>0.46027290709000002</v>
      </c>
      <c r="BQ35" s="409">
        <v>0.46039276283000002</v>
      </c>
      <c r="BR35" s="409">
        <v>0.46036046696999999</v>
      </c>
      <c r="BS35" s="409">
        <v>0.46160132373000001</v>
      </c>
      <c r="BT35" s="409">
        <v>0.46237859246000002</v>
      </c>
      <c r="BU35" s="409">
        <v>0.46337194004999999</v>
      </c>
      <c r="BV35" s="409">
        <v>0.46430373078999998</v>
      </c>
    </row>
    <row r="36" spans="1:74" ht="11.1" customHeight="1" x14ac:dyDescent="0.2">
      <c r="A36" s="162" t="s">
        <v>279</v>
      </c>
      <c r="B36" s="173" t="s">
        <v>362</v>
      </c>
      <c r="C36" s="252">
        <v>4.4021600000000003</v>
      </c>
      <c r="D36" s="252">
        <v>4.3655600000000003</v>
      </c>
      <c r="E36" s="252">
        <v>4.39506</v>
      </c>
      <c r="F36" s="252">
        <v>4.4400599999999999</v>
      </c>
      <c r="G36" s="252">
        <v>4.40116</v>
      </c>
      <c r="H36" s="252">
        <v>4.3432599999999999</v>
      </c>
      <c r="I36" s="252">
        <v>4.3479599999999996</v>
      </c>
      <c r="J36" s="252">
        <v>4.4506600000000001</v>
      </c>
      <c r="K36" s="252">
        <v>4.5495599999999996</v>
      </c>
      <c r="L36" s="252">
        <v>4.6260599999999998</v>
      </c>
      <c r="M36" s="252">
        <v>4.56806</v>
      </c>
      <c r="N36" s="252">
        <v>4.5570599999999999</v>
      </c>
      <c r="O36" s="252">
        <v>4.5651000000000002</v>
      </c>
      <c r="P36" s="252">
        <v>4.5189000000000004</v>
      </c>
      <c r="Q36" s="252">
        <v>4.5552000000000001</v>
      </c>
      <c r="R36" s="252">
        <v>4.5461</v>
      </c>
      <c r="S36" s="252">
        <v>4.57</v>
      </c>
      <c r="T36" s="252">
        <v>4.6516999999999999</v>
      </c>
      <c r="U36" s="252">
        <v>4.4371999999999998</v>
      </c>
      <c r="V36" s="252">
        <v>4.4790999999999999</v>
      </c>
      <c r="W36" s="252">
        <v>4.5328999999999997</v>
      </c>
      <c r="X36" s="252">
        <v>4.6192000000000002</v>
      </c>
      <c r="Y36" s="252">
        <v>4.6289999999999996</v>
      </c>
      <c r="Z36" s="252">
        <v>4.6250999999999998</v>
      </c>
      <c r="AA36" s="252">
        <v>4.5907</v>
      </c>
      <c r="AB36" s="252">
        <v>4.6239999999999997</v>
      </c>
      <c r="AC36" s="252">
        <v>4.5758999999999999</v>
      </c>
      <c r="AD36" s="252">
        <v>4.5510000000000002</v>
      </c>
      <c r="AE36" s="252">
        <v>4.5978000000000003</v>
      </c>
      <c r="AF36" s="252">
        <v>4.681</v>
      </c>
      <c r="AG36" s="252">
        <v>4.4996</v>
      </c>
      <c r="AH36" s="252">
        <v>4.5270999999999999</v>
      </c>
      <c r="AI36" s="252">
        <v>4.5843999999999996</v>
      </c>
      <c r="AJ36" s="252">
        <v>4.6326000000000001</v>
      </c>
      <c r="AK36" s="252">
        <v>4.6989999999999998</v>
      </c>
      <c r="AL36" s="252">
        <v>4.7237999999999998</v>
      </c>
      <c r="AM36" s="252">
        <v>4.6539999999999999</v>
      </c>
      <c r="AN36" s="252">
        <v>4.6399999999999997</v>
      </c>
      <c r="AO36" s="252">
        <v>4.6760000000000002</v>
      </c>
      <c r="AP36" s="252">
        <v>4.68</v>
      </c>
      <c r="AQ36" s="252">
        <v>4.6927000000000003</v>
      </c>
      <c r="AR36" s="252">
        <v>4.83</v>
      </c>
      <c r="AS36" s="252">
        <v>4.6849999999999996</v>
      </c>
      <c r="AT36" s="252">
        <v>4.7</v>
      </c>
      <c r="AU36" s="252">
        <v>4.7386999999999997</v>
      </c>
      <c r="AV36" s="252">
        <v>4.6811999999999996</v>
      </c>
      <c r="AW36" s="252">
        <v>4.7450220144999999</v>
      </c>
      <c r="AX36" s="252">
        <v>4.7232250778999996</v>
      </c>
      <c r="AY36" s="252">
        <v>4.6442660127000002</v>
      </c>
      <c r="AZ36" s="252">
        <v>4.6466165855000003</v>
      </c>
      <c r="BA36" s="409">
        <v>4.6517644108000002</v>
      </c>
      <c r="BB36" s="409">
        <v>4.6614990328000001</v>
      </c>
      <c r="BC36" s="409">
        <v>4.6767556810000004</v>
      </c>
      <c r="BD36" s="409">
        <v>4.7026858577999997</v>
      </c>
      <c r="BE36" s="409">
        <v>4.6631551523999999</v>
      </c>
      <c r="BF36" s="409">
        <v>4.6962947715999999</v>
      </c>
      <c r="BG36" s="409">
        <v>4.6959497349000001</v>
      </c>
      <c r="BH36" s="409">
        <v>4.6994956253</v>
      </c>
      <c r="BI36" s="409">
        <v>4.7081219613999998</v>
      </c>
      <c r="BJ36" s="409">
        <v>4.6603528566000003</v>
      </c>
      <c r="BK36" s="409">
        <v>4.6079291191999996</v>
      </c>
      <c r="BL36" s="409">
        <v>4.6096729440999997</v>
      </c>
      <c r="BM36" s="409">
        <v>4.6139600815000001</v>
      </c>
      <c r="BN36" s="409">
        <v>4.6238204788999999</v>
      </c>
      <c r="BO36" s="409">
        <v>4.639058533</v>
      </c>
      <c r="BP36" s="409">
        <v>4.6649892979000001</v>
      </c>
      <c r="BQ36" s="409">
        <v>4.6260168680999998</v>
      </c>
      <c r="BR36" s="409">
        <v>4.6588093234999999</v>
      </c>
      <c r="BS36" s="409">
        <v>4.6586892980999997</v>
      </c>
      <c r="BT36" s="409">
        <v>4.6620525948999996</v>
      </c>
      <c r="BU36" s="409">
        <v>4.6704771793999997</v>
      </c>
      <c r="BV36" s="409">
        <v>4.6233468925999999</v>
      </c>
    </row>
    <row r="37" spans="1:74" ht="11.1" customHeight="1" x14ac:dyDescent="0.2">
      <c r="A37" s="162" t="s">
        <v>280</v>
      </c>
      <c r="B37" s="173" t="s">
        <v>363</v>
      </c>
      <c r="C37" s="252">
        <v>1.007568</v>
      </c>
      <c r="D37" s="252">
        <v>1.043347</v>
      </c>
      <c r="E37" s="252">
        <v>1.0125310000000001</v>
      </c>
      <c r="F37" s="252">
        <v>1.0198640000000001</v>
      </c>
      <c r="G37" s="252">
        <v>1.0117719999999999</v>
      </c>
      <c r="H37" s="252">
        <v>1.018947</v>
      </c>
      <c r="I37" s="252">
        <v>1.022586</v>
      </c>
      <c r="J37" s="252">
        <v>1.016848</v>
      </c>
      <c r="K37" s="252">
        <v>1.0157529999999999</v>
      </c>
      <c r="L37" s="252">
        <v>1.0099640000000001</v>
      </c>
      <c r="M37" s="252">
        <v>1.012758</v>
      </c>
      <c r="N37" s="252">
        <v>1.0127459999999999</v>
      </c>
      <c r="O37" s="252">
        <v>1.0068010000000001</v>
      </c>
      <c r="P37" s="252">
        <v>1.0113620000000001</v>
      </c>
      <c r="Q37" s="252">
        <v>1.0262309999999999</v>
      </c>
      <c r="R37" s="252">
        <v>1.0174240000000001</v>
      </c>
      <c r="S37" s="252">
        <v>1.0149999999999999</v>
      </c>
      <c r="T37" s="252">
        <v>1.0195399999999999</v>
      </c>
      <c r="U37" s="252">
        <v>1.0195585806</v>
      </c>
      <c r="V37" s="252">
        <v>1.0175818065</v>
      </c>
      <c r="W37" s="252">
        <v>1.0195946667</v>
      </c>
      <c r="X37" s="252">
        <v>1.0146003226</v>
      </c>
      <c r="Y37" s="252">
        <v>1.033102</v>
      </c>
      <c r="Z37" s="252">
        <v>1.0370227097</v>
      </c>
      <c r="AA37" s="252">
        <v>1.0330497316</v>
      </c>
      <c r="AB37" s="252">
        <v>1.0354183885999999</v>
      </c>
      <c r="AC37" s="252">
        <v>1.0053240671000001</v>
      </c>
      <c r="AD37" s="252">
        <v>1.013454088</v>
      </c>
      <c r="AE37" s="252">
        <v>1.0075869032</v>
      </c>
      <c r="AF37" s="252">
        <v>1.0256167119999999</v>
      </c>
      <c r="AG37" s="252">
        <v>1.0003596051999999</v>
      </c>
      <c r="AH37" s="252">
        <v>0.97097007741999997</v>
      </c>
      <c r="AI37" s="252">
        <v>0.99833445600000004</v>
      </c>
      <c r="AJ37" s="252">
        <v>1.0194029755</v>
      </c>
      <c r="AK37" s="252">
        <v>1.0287926827</v>
      </c>
      <c r="AL37" s="252">
        <v>1.0176478348</v>
      </c>
      <c r="AM37" s="252">
        <v>1.0122321005999999</v>
      </c>
      <c r="AN37" s="252">
        <v>1.0048691113999999</v>
      </c>
      <c r="AO37" s="252">
        <v>1.0224033290000001</v>
      </c>
      <c r="AP37" s="252">
        <v>0.99314944533000005</v>
      </c>
      <c r="AQ37" s="252">
        <v>1.0083898787000001</v>
      </c>
      <c r="AR37" s="252">
        <v>1.0051560799999999</v>
      </c>
      <c r="AS37" s="252">
        <v>0.98372874839000002</v>
      </c>
      <c r="AT37" s="252">
        <v>1.0283825626</v>
      </c>
      <c r="AU37" s="252">
        <v>1.0095652506999999</v>
      </c>
      <c r="AV37" s="252">
        <v>1.0214459639</v>
      </c>
      <c r="AW37" s="252">
        <v>1.0129164272</v>
      </c>
      <c r="AX37" s="252">
        <v>0.99789938706000003</v>
      </c>
      <c r="AY37" s="252">
        <v>0.98900678367999995</v>
      </c>
      <c r="AZ37" s="252">
        <v>1.0119888827000001</v>
      </c>
      <c r="BA37" s="409">
        <v>1.0222880258</v>
      </c>
      <c r="BB37" s="409">
        <v>0.99647457174999998</v>
      </c>
      <c r="BC37" s="409">
        <v>1.0077741803</v>
      </c>
      <c r="BD37" s="409">
        <v>1.0143921387999999</v>
      </c>
      <c r="BE37" s="409">
        <v>1.0171662248</v>
      </c>
      <c r="BF37" s="409">
        <v>1.0138643348</v>
      </c>
      <c r="BG37" s="409">
        <v>1.0081132609000001</v>
      </c>
      <c r="BH37" s="409">
        <v>1.0013585366</v>
      </c>
      <c r="BI37" s="409">
        <v>1.0004337410999999</v>
      </c>
      <c r="BJ37" s="409">
        <v>0.99724861556</v>
      </c>
      <c r="BK37" s="409">
        <v>0.99008913433000001</v>
      </c>
      <c r="BL37" s="409">
        <v>1.0113931809000001</v>
      </c>
      <c r="BM37" s="409">
        <v>1.0225051072</v>
      </c>
      <c r="BN37" s="409">
        <v>0.99773620956999998</v>
      </c>
      <c r="BO37" s="409">
        <v>1.0102456385</v>
      </c>
      <c r="BP37" s="409">
        <v>1.0180536695</v>
      </c>
      <c r="BQ37" s="409">
        <v>1.021943177</v>
      </c>
      <c r="BR37" s="409">
        <v>1.0196976491</v>
      </c>
      <c r="BS37" s="409">
        <v>1.0150464653</v>
      </c>
      <c r="BT37" s="409">
        <v>1.0082468855</v>
      </c>
      <c r="BU37" s="409">
        <v>1.0073055339000001</v>
      </c>
      <c r="BV37" s="409">
        <v>1.0041844198000001</v>
      </c>
    </row>
    <row r="38" spans="1:74" ht="11.1" customHeight="1" x14ac:dyDescent="0.2">
      <c r="A38" s="162" t="s">
        <v>281</v>
      </c>
      <c r="B38" s="173" t="s">
        <v>364</v>
      </c>
      <c r="C38" s="252">
        <v>0.69611000000000001</v>
      </c>
      <c r="D38" s="252">
        <v>0.70911000000000002</v>
      </c>
      <c r="E38" s="252">
        <v>0.70011000000000001</v>
      </c>
      <c r="F38" s="252">
        <v>0.65410999999999997</v>
      </c>
      <c r="G38" s="252">
        <v>0.64810999999999996</v>
      </c>
      <c r="H38" s="252">
        <v>0.62710999999999995</v>
      </c>
      <c r="I38" s="252">
        <v>0.62611000000000006</v>
      </c>
      <c r="J38" s="252">
        <v>0.66710999999999998</v>
      </c>
      <c r="K38" s="252">
        <v>0.64910999999999996</v>
      </c>
      <c r="L38" s="252">
        <v>0.69411</v>
      </c>
      <c r="M38" s="252">
        <v>0.70211000000000001</v>
      </c>
      <c r="N38" s="252">
        <v>0.71111000000000002</v>
      </c>
      <c r="O38" s="252">
        <v>0.69599999999999995</v>
      </c>
      <c r="P38" s="252">
        <v>0.67700000000000005</v>
      </c>
      <c r="Q38" s="252">
        <v>0.66800000000000004</v>
      </c>
      <c r="R38" s="252">
        <v>0.64</v>
      </c>
      <c r="S38" s="252">
        <v>0.65</v>
      </c>
      <c r="T38" s="252">
        <v>0.65100000000000002</v>
      </c>
      <c r="U38" s="252">
        <v>0.64100000000000001</v>
      </c>
      <c r="V38" s="252">
        <v>0.63900000000000001</v>
      </c>
      <c r="W38" s="252">
        <v>0.61</v>
      </c>
      <c r="X38" s="252">
        <v>0.59899999999999998</v>
      </c>
      <c r="Y38" s="252">
        <v>0.66200000000000003</v>
      </c>
      <c r="Z38" s="252">
        <v>0.66600000000000004</v>
      </c>
      <c r="AA38" s="252">
        <v>0.65900000000000003</v>
      </c>
      <c r="AB38" s="252">
        <v>0.66600000000000004</v>
      </c>
      <c r="AC38" s="252">
        <v>0.67900000000000005</v>
      </c>
      <c r="AD38" s="252">
        <v>0.67600000000000005</v>
      </c>
      <c r="AE38" s="252">
        <v>0.68200000000000005</v>
      </c>
      <c r="AF38" s="252">
        <v>0.66900000000000004</v>
      </c>
      <c r="AG38" s="252">
        <v>0.64800000000000002</v>
      </c>
      <c r="AH38" s="252">
        <v>0.65100000000000002</v>
      </c>
      <c r="AI38" s="252">
        <v>0.66600000000000004</v>
      </c>
      <c r="AJ38" s="252">
        <v>0.7</v>
      </c>
      <c r="AK38" s="252">
        <v>0.76400000000000001</v>
      </c>
      <c r="AL38" s="252">
        <v>0.75900000000000001</v>
      </c>
      <c r="AM38" s="252">
        <v>0.76900000000000002</v>
      </c>
      <c r="AN38" s="252">
        <v>0.78200000000000003</v>
      </c>
      <c r="AO38" s="252">
        <v>0.78600000000000003</v>
      </c>
      <c r="AP38" s="252">
        <v>0.76500000000000001</v>
      </c>
      <c r="AQ38" s="252">
        <v>0.78300000000000003</v>
      </c>
      <c r="AR38" s="252">
        <v>0.70899999999999996</v>
      </c>
      <c r="AS38" s="252">
        <v>0.68799999999999994</v>
      </c>
      <c r="AT38" s="252">
        <v>0.68</v>
      </c>
      <c r="AU38" s="252">
        <v>0.74099999999999999</v>
      </c>
      <c r="AV38" s="252">
        <v>0.70799999999999996</v>
      </c>
      <c r="AW38" s="252">
        <v>0.76075390602000004</v>
      </c>
      <c r="AX38" s="252">
        <v>0.74144231681999995</v>
      </c>
      <c r="AY38" s="252">
        <v>0.74974528101000004</v>
      </c>
      <c r="AZ38" s="252">
        <v>0.75626482338000001</v>
      </c>
      <c r="BA38" s="409">
        <v>0.76250714091000005</v>
      </c>
      <c r="BB38" s="409">
        <v>0.76386377640000003</v>
      </c>
      <c r="BC38" s="409">
        <v>0.77002728972000001</v>
      </c>
      <c r="BD38" s="409">
        <v>0.77657579366999996</v>
      </c>
      <c r="BE38" s="409">
        <v>0.78093207235999995</v>
      </c>
      <c r="BF38" s="409">
        <v>0.78020793141</v>
      </c>
      <c r="BG38" s="409">
        <v>0.78464177837000004</v>
      </c>
      <c r="BH38" s="409">
        <v>0.78882420264999997</v>
      </c>
      <c r="BI38" s="409">
        <v>0.79814057737999999</v>
      </c>
      <c r="BJ38" s="409">
        <v>0.79741062653000006</v>
      </c>
      <c r="BK38" s="409">
        <v>0.78349575996999998</v>
      </c>
      <c r="BL38" s="409">
        <v>0.78303504685000003</v>
      </c>
      <c r="BM38" s="409">
        <v>0.78028433594000002</v>
      </c>
      <c r="BN38" s="409">
        <v>0.78271483964999999</v>
      </c>
      <c r="BO38" s="409">
        <v>0.77994787892999995</v>
      </c>
      <c r="BP38" s="409">
        <v>0.77756986515000004</v>
      </c>
      <c r="BQ38" s="409">
        <v>0.77998920093000002</v>
      </c>
      <c r="BR38" s="409">
        <v>0.77732185154</v>
      </c>
      <c r="BS38" s="409">
        <v>0.77682300487</v>
      </c>
      <c r="BT38" s="409">
        <v>0.77805036560999996</v>
      </c>
      <c r="BU38" s="409">
        <v>0.77941179923000004</v>
      </c>
      <c r="BV38" s="409">
        <v>0.78074057877000003</v>
      </c>
    </row>
    <row r="39" spans="1:74" ht="11.1" customHeight="1" x14ac:dyDescent="0.2">
      <c r="A39" s="162" t="s">
        <v>282</v>
      </c>
      <c r="B39" s="173" t="s">
        <v>365</v>
      </c>
      <c r="C39" s="252">
        <v>0.35316900000000001</v>
      </c>
      <c r="D39" s="252">
        <v>0.341169</v>
      </c>
      <c r="E39" s="252">
        <v>0.340169</v>
      </c>
      <c r="F39" s="252">
        <v>0.34716900000000001</v>
      </c>
      <c r="G39" s="252">
        <v>0.32416899999999998</v>
      </c>
      <c r="H39" s="252">
        <v>0.346169</v>
      </c>
      <c r="I39" s="252">
        <v>0.32716899999999999</v>
      </c>
      <c r="J39" s="252">
        <v>0.34916900000000001</v>
      </c>
      <c r="K39" s="252">
        <v>0.36016900000000002</v>
      </c>
      <c r="L39" s="252">
        <v>0.36116900000000002</v>
      </c>
      <c r="M39" s="252">
        <v>0.36716900000000002</v>
      </c>
      <c r="N39" s="252">
        <v>0.36216900000000002</v>
      </c>
      <c r="O39" s="252">
        <v>0.36116900000000002</v>
      </c>
      <c r="P39" s="252">
        <v>0.36316900000000002</v>
      </c>
      <c r="Q39" s="252">
        <v>0.35516900000000001</v>
      </c>
      <c r="R39" s="252">
        <v>0.34816900000000001</v>
      </c>
      <c r="S39" s="252">
        <v>0.35516900000000001</v>
      </c>
      <c r="T39" s="252">
        <v>0.34816900000000001</v>
      </c>
      <c r="U39" s="252">
        <v>0.344169</v>
      </c>
      <c r="V39" s="252">
        <v>0.32916899999999999</v>
      </c>
      <c r="W39" s="252">
        <v>0.337169</v>
      </c>
      <c r="X39" s="252">
        <v>0.343169</v>
      </c>
      <c r="Y39" s="252">
        <v>0.35516900000000001</v>
      </c>
      <c r="Z39" s="252">
        <v>0.35216900000000001</v>
      </c>
      <c r="AA39" s="252">
        <v>0.32116899999999998</v>
      </c>
      <c r="AB39" s="252">
        <v>0.35016900000000001</v>
      </c>
      <c r="AC39" s="252">
        <v>0.32816899999999999</v>
      </c>
      <c r="AD39" s="252">
        <v>0.31916899999999998</v>
      </c>
      <c r="AE39" s="252">
        <v>0.31416899999999998</v>
      </c>
      <c r="AF39" s="252">
        <v>0.32216899999999998</v>
      </c>
      <c r="AG39" s="252">
        <v>0.30516900000000002</v>
      </c>
      <c r="AH39" s="252">
        <v>0.32216899999999998</v>
      </c>
      <c r="AI39" s="252">
        <v>0.31016899999999997</v>
      </c>
      <c r="AJ39" s="252">
        <v>0.28616900000000001</v>
      </c>
      <c r="AK39" s="252">
        <v>0.36816900000000002</v>
      </c>
      <c r="AL39" s="252">
        <v>0.35616900000000001</v>
      </c>
      <c r="AM39" s="252">
        <v>0.36516900000000002</v>
      </c>
      <c r="AN39" s="252">
        <v>0.35816900000000002</v>
      </c>
      <c r="AO39" s="252">
        <v>0.35516900000000001</v>
      </c>
      <c r="AP39" s="252">
        <v>0.342169</v>
      </c>
      <c r="AQ39" s="252">
        <v>0.31916899999999998</v>
      </c>
      <c r="AR39" s="252">
        <v>0.37316899999999997</v>
      </c>
      <c r="AS39" s="252">
        <v>0.36216900000000002</v>
      </c>
      <c r="AT39" s="252">
        <v>0.32616899999999999</v>
      </c>
      <c r="AU39" s="252">
        <v>0.36716900000000002</v>
      </c>
      <c r="AV39" s="252">
        <v>0.35316900000000001</v>
      </c>
      <c r="AW39" s="252">
        <v>0.39728078658999999</v>
      </c>
      <c r="AX39" s="252">
        <v>0.34828565506999998</v>
      </c>
      <c r="AY39" s="252">
        <v>0.33626373547999999</v>
      </c>
      <c r="AZ39" s="252">
        <v>0.33233379273000002</v>
      </c>
      <c r="BA39" s="409">
        <v>0.33051077928</v>
      </c>
      <c r="BB39" s="409">
        <v>0.32871591430000002</v>
      </c>
      <c r="BC39" s="409">
        <v>0.32686976438999998</v>
      </c>
      <c r="BD39" s="409">
        <v>0.32512176685999999</v>
      </c>
      <c r="BE39" s="409">
        <v>0.32332366801000001</v>
      </c>
      <c r="BF39" s="409">
        <v>0.32150346787</v>
      </c>
      <c r="BG39" s="409">
        <v>0.31972280594000002</v>
      </c>
      <c r="BH39" s="409">
        <v>0.31787589272</v>
      </c>
      <c r="BI39" s="409">
        <v>0.31606235018000001</v>
      </c>
      <c r="BJ39" s="409">
        <v>0.31423560785999999</v>
      </c>
      <c r="BK39" s="409">
        <v>0.31441136444000001</v>
      </c>
      <c r="BL39" s="409">
        <v>0.31265075680999999</v>
      </c>
      <c r="BM39" s="409">
        <v>0.31081405666</v>
      </c>
      <c r="BN39" s="409">
        <v>0.30902306882000002</v>
      </c>
      <c r="BO39" s="409">
        <v>0.30717994332999998</v>
      </c>
      <c r="BP39" s="409">
        <v>0.30543625748999997</v>
      </c>
      <c r="BQ39" s="409">
        <v>0.30564003601</v>
      </c>
      <c r="BR39" s="409">
        <v>0.30582034939000002</v>
      </c>
      <c r="BS39" s="409">
        <v>0.30604316946999999</v>
      </c>
      <c r="BT39" s="409">
        <v>0.30619420327000002</v>
      </c>
      <c r="BU39" s="409">
        <v>0.30637888152999998</v>
      </c>
      <c r="BV39" s="409">
        <v>0.30655413124999997</v>
      </c>
    </row>
    <row r="40" spans="1:74" ht="11.1" customHeight="1" x14ac:dyDescent="0.2">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751"/>
      <c r="AZ40" s="751"/>
      <c r="BA40" s="492"/>
      <c r="BB40" s="492"/>
      <c r="BC40" s="492"/>
      <c r="BD40" s="492"/>
      <c r="BE40" s="492"/>
      <c r="BF40" s="492"/>
      <c r="BG40" s="492"/>
      <c r="BH40" s="492"/>
      <c r="BI40" s="492"/>
      <c r="BJ40" s="492"/>
      <c r="BK40" s="410"/>
      <c r="BL40" s="410"/>
      <c r="BM40" s="410"/>
      <c r="BN40" s="410"/>
      <c r="BO40" s="410"/>
      <c r="BP40" s="410"/>
      <c r="BQ40" s="410"/>
      <c r="BR40" s="410"/>
      <c r="BS40" s="410"/>
      <c r="BT40" s="410"/>
      <c r="BU40" s="410"/>
      <c r="BV40" s="410"/>
    </row>
    <row r="41" spans="1:74" ht="11.1" customHeight="1" x14ac:dyDescent="0.2">
      <c r="A41" s="162" t="s">
        <v>529</v>
      </c>
      <c r="B41" s="172" t="s">
        <v>538</v>
      </c>
      <c r="C41" s="252">
        <v>2.4706278738999998</v>
      </c>
      <c r="D41" s="252">
        <v>2.2362636659000001</v>
      </c>
      <c r="E41" s="252">
        <v>2.2312638416000001</v>
      </c>
      <c r="F41" s="252">
        <v>2.1897814567</v>
      </c>
      <c r="G41" s="252">
        <v>2.1973950352</v>
      </c>
      <c r="H41" s="252">
        <v>2.2053931232999999</v>
      </c>
      <c r="I41" s="252">
        <v>2.2090007448</v>
      </c>
      <c r="J41" s="252">
        <v>2.2141783576999998</v>
      </c>
      <c r="K41" s="252">
        <v>2.2138853900000002</v>
      </c>
      <c r="L41" s="252">
        <v>2.2146777447999999</v>
      </c>
      <c r="M41" s="252">
        <v>2.2155931566999998</v>
      </c>
      <c r="N41" s="252">
        <v>2.2374760351999998</v>
      </c>
      <c r="O41" s="252">
        <v>2.1489223900000001</v>
      </c>
      <c r="P41" s="252">
        <v>2.1408673899999999</v>
      </c>
      <c r="Q41" s="252">
        <v>2.1496933899999999</v>
      </c>
      <c r="R41" s="252">
        <v>2.1746573900000001</v>
      </c>
      <c r="S41" s="252">
        <v>2.30204239</v>
      </c>
      <c r="T41" s="252">
        <v>2.3959313899999999</v>
      </c>
      <c r="U41" s="252">
        <v>2.3678583899999999</v>
      </c>
      <c r="V41" s="252">
        <v>2.3629353900000001</v>
      </c>
      <c r="W41" s="252">
        <v>2.3655713899999999</v>
      </c>
      <c r="X41" s="252">
        <v>2.3985293900000002</v>
      </c>
      <c r="Y41" s="252">
        <v>2.45418439</v>
      </c>
      <c r="Z41" s="252">
        <v>2.4431453900000002</v>
      </c>
      <c r="AA41" s="252">
        <v>2.3253093900000001</v>
      </c>
      <c r="AB41" s="252">
        <v>2.31734039</v>
      </c>
      <c r="AC41" s="252">
        <v>2.32193439</v>
      </c>
      <c r="AD41" s="252">
        <v>2.31006439</v>
      </c>
      <c r="AE41" s="252">
        <v>2.3140893899999999</v>
      </c>
      <c r="AF41" s="252">
        <v>2.3111313899999999</v>
      </c>
      <c r="AG41" s="252">
        <v>2.3178733899999999</v>
      </c>
      <c r="AH41" s="252">
        <v>2.3066443900000002</v>
      </c>
      <c r="AI41" s="252">
        <v>2.3175743899999999</v>
      </c>
      <c r="AJ41" s="252">
        <v>2.3296443899999999</v>
      </c>
      <c r="AK41" s="252">
        <v>2.3506443899999998</v>
      </c>
      <c r="AL41" s="252">
        <v>2.33664439</v>
      </c>
      <c r="AM41" s="252">
        <v>2.3144443899999998</v>
      </c>
      <c r="AN41" s="252">
        <v>2.3342443899999998</v>
      </c>
      <c r="AO41" s="252">
        <v>2.3470443900000002</v>
      </c>
      <c r="AP41" s="252">
        <v>2.3158443900000001</v>
      </c>
      <c r="AQ41" s="252">
        <v>2.31264439</v>
      </c>
      <c r="AR41" s="252">
        <v>2.3264443899999998</v>
      </c>
      <c r="AS41" s="252">
        <v>2.3142443899999998</v>
      </c>
      <c r="AT41" s="252">
        <v>2.3260443899999999</v>
      </c>
      <c r="AU41" s="252">
        <v>2.3318443900000001</v>
      </c>
      <c r="AV41" s="252">
        <v>2.3306443899999998</v>
      </c>
      <c r="AW41" s="252">
        <v>2.3363406181999999</v>
      </c>
      <c r="AX41" s="252">
        <v>2.3521188373999999</v>
      </c>
      <c r="AY41" s="252">
        <v>2.3323320881999998</v>
      </c>
      <c r="AZ41" s="252">
        <v>2.3482871213999998</v>
      </c>
      <c r="BA41" s="409">
        <v>2.3474866366999998</v>
      </c>
      <c r="BB41" s="409">
        <v>2.344055751</v>
      </c>
      <c r="BC41" s="409">
        <v>2.3382796582999998</v>
      </c>
      <c r="BD41" s="409">
        <v>2.3325375505000001</v>
      </c>
      <c r="BE41" s="409">
        <v>2.3284739397999998</v>
      </c>
      <c r="BF41" s="409">
        <v>2.3366652342999998</v>
      </c>
      <c r="BG41" s="409">
        <v>2.3458920683</v>
      </c>
      <c r="BH41" s="409">
        <v>2.3543865364999998</v>
      </c>
      <c r="BI41" s="409">
        <v>2.3542350113000001</v>
      </c>
      <c r="BJ41" s="409">
        <v>2.3570997118000001</v>
      </c>
      <c r="BK41" s="409">
        <v>2.3166386388000002</v>
      </c>
      <c r="BL41" s="409">
        <v>2.3280314315999999</v>
      </c>
      <c r="BM41" s="409">
        <v>2.3403459065000001</v>
      </c>
      <c r="BN41" s="409">
        <v>2.3524694374999999</v>
      </c>
      <c r="BO41" s="409">
        <v>2.3634228983000001</v>
      </c>
      <c r="BP41" s="409">
        <v>2.3739389643000002</v>
      </c>
      <c r="BQ41" s="409">
        <v>2.3803207978000001</v>
      </c>
      <c r="BR41" s="409">
        <v>2.3889551167</v>
      </c>
      <c r="BS41" s="409">
        <v>2.3936118580999999</v>
      </c>
      <c r="BT41" s="409">
        <v>2.3975062524999999</v>
      </c>
      <c r="BU41" s="409">
        <v>2.4027377399000001</v>
      </c>
      <c r="BV41" s="409">
        <v>2.4009767283999999</v>
      </c>
    </row>
    <row r="42" spans="1:74" ht="11.1" customHeight="1" x14ac:dyDescent="0.2">
      <c r="A42" s="162" t="s">
        <v>283</v>
      </c>
      <c r="B42" s="173" t="s">
        <v>526</v>
      </c>
      <c r="C42" s="252">
        <v>0.71408499999999997</v>
      </c>
      <c r="D42" s="252">
        <v>0.71408499999999997</v>
      </c>
      <c r="E42" s="252">
        <v>0.71408499999999997</v>
      </c>
      <c r="F42" s="252">
        <v>0.71108499999999997</v>
      </c>
      <c r="G42" s="252">
        <v>0.71108499999999997</v>
      </c>
      <c r="H42" s="252">
        <v>0.71108499999999997</v>
      </c>
      <c r="I42" s="252">
        <v>0.70808499999999996</v>
      </c>
      <c r="J42" s="252">
        <v>0.70808499999999996</v>
      </c>
      <c r="K42" s="252">
        <v>0.70808499999999996</v>
      </c>
      <c r="L42" s="252">
        <v>0.70508499999999996</v>
      </c>
      <c r="M42" s="252">
        <v>0.70508499999999996</v>
      </c>
      <c r="N42" s="252">
        <v>0.70508499999999996</v>
      </c>
      <c r="O42" s="252">
        <v>0.69108499999999995</v>
      </c>
      <c r="P42" s="252">
        <v>0.68708499999999995</v>
      </c>
      <c r="Q42" s="252">
        <v>0.68908499999999995</v>
      </c>
      <c r="R42" s="252">
        <v>0.70008499999999996</v>
      </c>
      <c r="S42" s="252">
        <v>0.70308499999999996</v>
      </c>
      <c r="T42" s="252">
        <v>0.71008499999999997</v>
      </c>
      <c r="U42" s="252">
        <v>0.70508499999999996</v>
      </c>
      <c r="V42" s="252">
        <v>0.70508499999999996</v>
      </c>
      <c r="W42" s="252">
        <v>0.71408499999999997</v>
      </c>
      <c r="X42" s="252">
        <v>0.71808499999999997</v>
      </c>
      <c r="Y42" s="252">
        <v>0.70208499999999996</v>
      </c>
      <c r="Z42" s="252">
        <v>0.70808499999999996</v>
      </c>
      <c r="AA42" s="252">
        <v>0.70508499999999996</v>
      </c>
      <c r="AB42" s="252">
        <v>0.69808499999999996</v>
      </c>
      <c r="AC42" s="252">
        <v>0.69808499999999996</v>
      </c>
      <c r="AD42" s="252">
        <v>0.68908499999999995</v>
      </c>
      <c r="AE42" s="252">
        <v>0.69908499999999996</v>
      </c>
      <c r="AF42" s="252">
        <v>0.69408499999999995</v>
      </c>
      <c r="AG42" s="252">
        <v>0.70208499999999996</v>
      </c>
      <c r="AH42" s="252">
        <v>0.69208499999999995</v>
      </c>
      <c r="AI42" s="252">
        <v>0.70308499999999996</v>
      </c>
      <c r="AJ42" s="252">
        <v>0.71008499999999997</v>
      </c>
      <c r="AK42" s="252">
        <v>0.73108499999999998</v>
      </c>
      <c r="AL42" s="252">
        <v>0.71708499999999997</v>
      </c>
      <c r="AM42" s="252">
        <v>0.70108499999999996</v>
      </c>
      <c r="AN42" s="252">
        <v>0.71108499999999997</v>
      </c>
      <c r="AO42" s="252">
        <v>0.72408499999999998</v>
      </c>
      <c r="AP42" s="252">
        <v>0.69408499999999995</v>
      </c>
      <c r="AQ42" s="252">
        <v>0.70608499999999996</v>
      </c>
      <c r="AR42" s="252">
        <v>0.69508499999999995</v>
      </c>
      <c r="AS42" s="252">
        <v>0.72308499999999998</v>
      </c>
      <c r="AT42" s="252">
        <v>0.70508499999999996</v>
      </c>
      <c r="AU42" s="252">
        <v>0.70408499999999996</v>
      </c>
      <c r="AV42" s="252">
        <v>0.70308499999999996</v>
      </c>
      <c r="AW42" s="252">
        <v>0.70198470099999999</v>
      </c>
      <c r="AX42" s="252">
        <v>0.70098301247000006</v>
      </c>
      <c r="AY42" s="252">
        <v>0.70005203772000002</v>
      </c>
      <c r="AZ42" s="252">
        <v>0.69898870498999999</v>
      </c>
      <c r="BA42" s="409">
        <v>0.69799481097000005</v>
      </c>
      <c r="BB42" s="409">
        <v>0.69697411084000005</v>
      </c>
      <c r="BC42" s="409">
        <v>0.69600213523999999</v>
      </c>
      <c r="BD42" s="409">
        <v>0.69493679056000002</v>
      </c>
      <c r="BE42" s="409">
        <v>0.69391918308</v>
      </c>
      <c r="BF42" s="409">
        <v>0.69292255031000005</v>
      </c>
      <c r="BG42" s="409">
        <v>0.69188828216999998</v>
      </c>
      <c r="BH42" s="409">
        <v>0.69091697026999999</v>
      </c>
      <c r="BI42" s="409">
        <v>0.68991388847000001</v>
      </c>
      <c r="BJ42" s="409">
        <v>0.68892331929999995</v>
      </c>
      <c r="BK42" s="409">
        <v>0.68797561506000005</v>
      </c>
      <c r="BL42" s="409">
        <v>0.68692250025000001</v>
      </c>
      <c r="BM42" s="409">
        <v>0.68594169652000003</v>
      </c>
      <c r="BN42" s="409">
        <v>0.68491738495999999</v>
      </c>
      <c r="BO42" s="409">
        <v>0.68394260779000005</v>
      </c>
      <c r="BP42" s="409">
        <v>0.68287323659999999</v>
      </c>
      <c r="BQ42" s="409">
        <v>0.68185391637000003</v>
      </c>
      <c r="BR42" s="409">
        <v>0.68085686678000001</v>
      </c>
      <c r="BS42" s="409">
        <v>0.67981935828999995</v>
      </c>
      <c r="BT42" s="409">
        <v>0.67885006817000004</v>
      </c>
      <c r="BU42" s="409">
        <v>0.67784874693999997</v>
      </c>
      <c r="BV42" s="409">
        <v>0.67685635154000001</v>
      </c>
    </row>
    <row r="43" spans="1:74" ht="11.1" customHeight="1" x14ac:dyDescent="0.2">
      <c r="A43" s="162" t="s">
        <v>284</v>
      </c>
      <c r="B43" s="173" t="s">
        <v>527</v>
      </c>
      <c r="C43" s="252">
        <v>0.31040000000000001</v>
      </c>
      <c r="D43" s="252">
        <v>0.31040000000000001</v>
      </c>
      <c r="E43" s="252">
        <v>0.31040000000000001</v>
      </c>
      <c r="F43" s="252">
        <v>0.31040000000000001</v>
      </c>
      <c r="G43" s="252">
        <v>0.31040000000000001</v>
      </c>
      <c r="H43" s="252">
        <v>0.31040000000000001</v>
      </c>
      <c r="I43" s="252">
        <v>0.31040000000000001</v>
      </c>
      <c r="J43" s="252">
        <v>0.31040000000000001</v>
      </c>
      <c r="K43" s="252">
        <v>0.31040000000000001</v>
      </c>
      <c r="L43" s="252">
        <v>0.31040000000000001</v>
      </c>
      <c r="M43" s="252">
        <v>0.31040000000000001</v>
      </c>
      <c r="N43" s="252">
        <v>0.31040000000000001</v>
      </c>
      <c r="O43" s="252">
        <v>0.26900000000000002</v>
      </c>
      <c r="P43" s="252">
        <v>0.26900000000000002</v>
      </c>
      <c r="Q43" s="252">
        <v>0.26900000000000002</v>
      </c>
      <c r="R43" s="252">
        <v>0.27600000000000002</v>
      </c>
      <c r="S43" s="252">
        <v>0.27600000000000002</v>
      </c>
      <c r="T43" s="252">
        <v>0.27600000000000002</v>
      </c>
      <c r="U43" s="252">
        <v>0.29099999999999998</v>
      </c>
      <c r="V43" s="252">
        <v>0.30599999999999999</v>
      </c>
      <c r="W43" s="252">
        <v>0.314</v>
      </c>
      <c r="X43" s="252">
        <v>0.314</v>
      </c>
      <c r="Y43" s="252">
        <v>0.314</v>
      </c>
      <c r="Z43" s="252">
        <v>0.314</v>
      </c>
      <c r="AA43" s="252">
        <v>0.27800000000000002</v>
      </c>
      <c r="AB43" s="252">
        <v>0.27800000000000002</v>
      </c>
      <c r="AC43" s="252">
        <v>0.27800000000000002</v>
      </c>
      <c r="AD43" s="252">
        <v>0.27800000000000002</v>
      </c>
      <c r="AE43" s="252">
        <v>0.27800000000000002</v>
      </c>
      <c r="AF43" s="252">
        <v>0.27800000000000002</v>
      </c>
      <c r="AG43" s="252">
        <v>0.27800000000000002</v>
      </c>
      <c r="AH43" s="252">
        <v>0.27800000000000002</v>
      </c>
      <c r="AI43" s="252">
        <v>0.27800000000000002</v>
      </c>
      <c r="AJ43" s="252">
        <v>0.27800000000000002</v>
      </c>
      <c r="AK43" s="252">
        <v>0.27800000000000002</v>
      </c>
      <c r="AL43" s="252">
        <v>0.27800000000000002</v>
      </c>
      <c r="AM43" s="252">
        <v>0.26800000000000002</v>
      </c>
      <c r="AN43" s="252">
        <v>0.26800000000000002</v>
      </c>
      <c r="AO43" s="252">
        <v>0.26800000000000002</v>
      </c>
      <c r="AP43" s="252">
        <v>0.26800000000000002</v>
      </c>
      <c r="AQ43" s="252">
        <v>0.26800000000000002</v>
      </c>
      <c r="AR43" s="252">
        <v>0.26800000000000002</v>
      </c>
      <c r="AS43" s="252">
        <v>0.26800000000000002</v>
      </c>
      <c r="AT43" s="252">
        <v>0.26800000000000002</v>
      </c>
      <c r="AU43" s="252">
        <v>0.26800000000000002</v>
      </c>
      <c r="AV43" s="252">
        <v>0.26800000000000002</v>
      </c>
      <c r="AW43" s="252">
        <v>0.26825499736000002</v>
      </c>
      <c r="AX43" s="252">
        <v>0.26843594643000002</v>
      </c>
      <c r="AY43" s="252">
        <v>0.24862343926</v>
      </c>
      <c r="AZ43" s="252">
        <v>0.25014557810999999</v>
      </c>
      <c r="BA43" s="409">
        <v>0.25074027753</v>
      </c>
      <c r="BB43" s="409">
        <v>0.25133350088</v>
      </c>
      <c r="BC43" s="409">
        <v>0.25335750396000001</v>
      </c>
      <c r="BD43" s="409">
        <v>0.25298621207999999</v>
      </c>
      <c r="BE43" s="409">
        <v>0.25400689621</v>
      </c>
      <c r="BF43" s="409">
        <v>0.25518584664999999</v>
      </c>
      <c r="BG43" s="409">
        <v>0.25566734491999998</v>
      </c>
      <c r="BH43" s="409">
        <v>0.25591595456999999</v>
      </c>
      <c r="BI43" s="409">
        <v>0.25601952439999998</v>
      </c>
      <c r="BJ43" s="409">
        <v>0.25601280883999999</v>
      </c>
      <c r="BK43" s="409">
        <v>0.23602123550000001</v>
      </c>
      <c r="BL43" s="409">
        <v>0.23737250800000001</v>
      </c>
      <c r="BM43" s="409">
        <v>0.23780416091000001</v>
      </c>
      <c r="BN43" s="409">
        <v>0.23824179535000001</v>
      </c>
      <c r="BO43" s="409">
        <v>0.24011732184000001</v>
      </c>
      <c r="BP43" s="409">
        <v>0.23960433649000001</v>
      </c>
      <c r="BQ43" s="409">
        <v>0.24048979648999999</v>
      </c>
      <c r="BR43" s="409">
        <v>0.24153969298</v>
      </c>
      <c r="BS43" s="409">
        <v>0.24189802228000001</v>
      </c>
      <c r="BT43" s="409">
        <v>0.24202907606999999</v>
      </c>
      <c r="BU43" s="409">
        <v>0.24202044395</v>
      </c>
      <c r="BV43" s="409">
        <v>0.24190663322</v>
      </c>
    </row>
    <row r="44" spans="1:74" ht="11.1" customHeight="1" x14ac:dyDescent="0.2">
      <c r="A44" s="162" t="s">
        <v>286</v>
      </c>
      <c r="B44" s="173" t="s">
        <v>528</v>
      </c>
      <c r="C44" s="252">
        <v>0.22964999999999999</v>
      </c>
      <c r="D44" s="252">
        <v>0.22964999999999999</v>
      </c>
      <c r="E44" s="252">
        <v>0.22964999999999999</v>
      </c>
      <c r="F44" s="252">
        <v>0.22964999999999999</v>
      </c>
      <c r="G44" s="252">
        <v>0.22964999999999999</v>
      </c>
      <c r="H44" s="252">
        <v>0.22964999999999999</v>
      </c>
      <c r="I44" s="252">
        <v>0.22964999999999999</v>
      </c>
      <c r="J44" s="252">
        <v>0.22964999999999999</v>
      </c>
      <c r="K44" s="252">
        <v>0.22964999999999999</v>
      </c>
      <c r="L44" s="252">
        <v>0.22964999999999999</v>
      </c>
      <c r="M44" s="252">
        <v>0.22964999999999999</v>
      </c>
      <c r="N44" s="252">
        <v>0.22964999999999999</v>
      </c>
      <c r="O44" s="252">
        <v>0.21965000000000001</v>
      </c>
      <c r="P44" s="252">
        <v>0.21965000000000001</v>
      </c>
      <c r="Q44" s="252">
        <v>0.21965000000000001</v>
      </c>
      <c r="R44" s="252">
        <v>0.21965000000000001</v>
      </c>
      <c r="S44" s="252">
        <v>0.21965000000000001</v>
      </c>
      <c r="T44" s="252">
        <v>0.21965000000000001</v>
      </c>
      <c r="U44" s="252">
        <v>0.21965000000000001</v>
      </c>
      <c r="V44" s="252">
        <v>0.21965000000000001</v>
      </c>
      <c r="W44" s="252">
        <v>0.21965000000000001</v>
      </c>
      <c r="X44" s="252">
        <v>0.21965000000000001</v>
      </c>
      <c r="Y44" s="252">
        <v>0.21965000000000001</v>
      </c>
      <c r="Z44" s="252">
        <v>0.21965000000000001</v>
      </c>
      <c r="AA44" s="252">
        <v>0.21965000000000001</v>
      </c>
      <c r="AB44" s="252">
        <v>0.21965000000000001</v>
      </c>
      <c r="AC44" s="252">
        <v>0.21965000000000001</v>
      </c>
      <c r="AD44" s="252">
        <v>0.21965000000000001</v>
      </c>
      <c r="AE44" s="252">
        <v>0.21965000000000001</v>
      </c>
      <c r="AF44" s="252">
        <v>0.21965000000000001</v>
      </c>
      <c r="AG44" s="252">
        <v>0.21965000000000001</v>
      </c>
      <c r="AH44" s="252">
        <v>0.21965000000000001</v>
      </c>
      <c r="AI44" s="252">
        <v>0.21965000000000001</v>
      </c>
      <c r="AJ44" s="252">
        <v>0.21965000000000001</v>
      </c>
      <c r="AK44" s="252">
        <v>0.21965000000000001</v>
      </c>
      <c r="AL44" s="252">
        <v>0.21965000000000001</v>
      </c>
      <c r="AM44" s="252">
        <v>0.21465000000000001</v>
      </c>
      <c r="AN44" s="252">
        <v>0.21465000000000001</v>
      </c>
      <c r="AO44" s="252">
        <v>0.21465000000000001</v>
      </c>
      <c r="AP44" s="252">
        <v>0.20465</v>
      </c>
      <c r="AQ44" s="252">
        <v>0.20465</v>
      </c>
      <c r="AR44" s="252">
        <v>0.21465000000000001</v>
      </c>
      <c r="AS44" s="252">
        <v>0.21465000000000001</v>
      </c>
      <c r="AT44" s="252">
        <v>0.21465000000000001</v>
      </c>
      <c r="AU44" s="252">
        <v>0.21465000000000001</v>
      </c>
      <c r="AV44" s="252">
        <v>0.21465000000000001</v>
      </c>
      <c r="AW44" s="252">
        <v>0.21464285764999999</v>
      </c>
      <c r="AX44" s="252">
        <v>0.21464273741000001</v>
      </c>
      <c r="AY44" s="252">
        <v>0.20964765274</v>
      </c>
      <c r="AZ44" s="252">
        <v>0.20964314278000001</v>
      </c>
      <c r="BA44" s="409">
        <v>0.20964357758999999</v>
      </c>
      <c r="BB44" s="409">
        <v>0.20964210352000001</v>
      </c>
      <c r="BC44" s="409">
        <v>0.20964409915000001</v>
      </c>
      <c r="BD44" s="409">
        <v>0.20963944592</v>
      </c>
      <c r="BE44" s="409">
        <v>0.20963819208000001</v>
      </c>
      <c r="BF44" s="409">
        <v>0.20963843186</v>
      </c>
      <c r="BG44" s="409">
        <v>0.20963599160999999</v>
      </c>
      <c r="BH44" s="409">
        <v>0.20963803450999999</v>
      </c>
      <c r="BI44" s="409">
        <v>0.20963781505000001</v>
      </c>
      <c r="BJ44" s="409">
        <v>0.20963848662000001</v>
      </c>
      <c r="BK44" s="409">
        <v>0.20464221063999999</v>
      </c>
      <c r="BL44" s="409">
        <v>0.20463842830000001</v>
      </c>
      <c r="BM44" s="409">
        <v>0.20463979528000001</v>
      </c>
      <c r="BN44" s="409">
        <v>0.20463806404000001</v>
      </c>
      <c r="BO44" s="409">
        <v>0.20463986016999999</v>
      </c>
      <c r="BP44" s="409">
        <v>0.20463492020999999</v>
      </c>
      <c r="BQ44" s="409">
        <v>0.20463354440000001</v>
      </c>
      <c r="BR44" s="409">
        <v>0.20463375449999999</v>
      </c>
      <c r="BS44" s="409">
        <v>0.20463108350000001</v>
      </c>
      <c r="BT44" s="409">
        <v>0.20463327037000001</v>
      </c>
      <c r="BU44" s="409">
        <v>0.20463317628</v>
      </c>
      <c r="BV44" s="409">
        <v>0.20463371781</v>
      </c>
    </row>
    <row r="45" spans="1:74" ht="11.1" customHeight="1" x14ac:dyDescent="0.2">
      <c r="A45" s="162" t="s">
        <v>287</v>
      </c>
      <c r="B45" s="173" t="s">
        <v>388</v>
      </c>
      <c r="C45" s="252">
        <v>0.34737800000000002</v>
      </c>
      <c r="D45" s="252">
        <v>0.107378</v>
      </c>
      <c r="E45" s="252">
        <v>0.107378</v>
      </c>
      <c r="F45" s="252">
        <v>6.6378000000000006E-2</v>
      </c>
      <c r="G45" s="252">
        <v>8.2378000000000007E-2</v>
      </c>
      <c r="H45" s="252">
        <v>8.7377999999999997E-2</v>
      </c>
      <c r="I45" s="252">
        <v>9.7378000000000006E-2</v>
      </c>
      <c r="J45" s="252">
        <v>9.7378000000000006E-2</v>
      </c>
      <c r="K45" s="252">
        <v>9.2378000000000002E-2</v>
      </c>
      <c r="L45" s="252">
        <v>9.2378000000000002E-2</v>
      </c>
      <c r="M45" s="252">
        <v>9.2378000000000002E-2</v>
      </c>
      <c r="N45" s="252">
        <v>0.103378</v>
      </c>
      <c r="O45" s="252">
        <v>0.108378</v>
      </c>
      <c r="P45" s="252">
        <v>0.108378</v>
      </c>
      <c r="Q45" s="252">
        <v>0.11437799999999999</v>
      </c>
      <c r="R45" s="252">
        <v>0.117378</v>
      </c>
      <c r="S45" s="252">
        <v>0.25037799999999999</v>
      </c>
      <c r="T45" s="252">
        <v>0.33837800000000001</v>
      </c>
      <c r="U45" s="252">
        <v>0.30337799999999998</v>
      </c>
      <c r="V45" s="252">
        <v>0.27937800000000002</v>
      </c>
      <c r="W45" s="252">
        <v>0.319378</v>
      </c>
      <c r="X45" s="252">
        <v>0.34437800000000002</v>
      </c>
      <c r="Y45" s="252">
        <v>0.36437799999999998</v>
      </c>
      <c r="Z45" s="252">
        <v>0.33737800000000001</v>
      </c>
      <c r="AA45" s="252">
        <v>0.264378</v>
      </c>
      <c r="AB45" s="252">
        <v>0.264378</v>
      </c>
      <c r="AC45" s="252">
        <v>0.264378</v>
      </c>
      <c r="AD45" s="252">
        <v>0.263378</v>
      </c>
      <c r="AE45" s="252">
        <v>0.262378</v>
      </c>
      <c r="AF45" s="252">
        <v>0.261378</v>
      </c>
      <c r="AG45" s="252">
        <v>0.260378</v>
      </c>
      <c r="AH45" s="252">
        <v>0.259378</v>
      </c>
      <c r="AI45" s="252">
        <v>0.259378</v>
      </c>
      <c r="AJ45" s="252">
        <v>0.259378</v>
      </c>
      <c r="AK45" s="252">
        <v>0.259378</v>
      </c>
      <c r="AL45" s="252">
        <v>0.259378</v>
      </c>
      <c r="AM45" s="252">
        <v>0.259378</v>
      </c>
      <c r="AN45" s="252">
        <v>0.259378</v>
      </c>
      <c r="AO45" s="252">
        <v>0.259378</v>
      </c>
      <c r="AP45" s="252">
        <v>0.259378</v>
      </c>
      <c r="AQ45" s="252">
        <v>0.24437800000000001</v>
      </c>
      <c r="AR45" s="252">
        <v>0.259378</v>
      </c>
      <c r="AS45" s="252">
        <v>0.259378</v>
      </c>
      <c r="AT45" s="252">
        <v>0.25637799999999999</v>
      </c>
      <c r="AU45" s="252">
        <v>0.257378</v>
      </c>
      <c r="AV45" s="252">
        <v>0.259378</v>
      </c>
      <c r="AW45" s="252">
        <v>0.25942521322000001</v>
      </c>
      <c r="AX45" s="252">
        <v>0.25942722615000002</v>
      </c>
      <c r="AY45" s="252">
        <v>0.25740735402999998</v>
      </c>
      <c r="AZ45" s="252">
        <v>0.25743675651999998</v>
      </c>
      <c r="BA45" s="409">
        <v>0.25743531094</v>
      </c>
      <c r="BB45" s="409">
        <v>0.25744567104999999</v>
      </c>
      <c r="BC45" s="409">
        <v>0.25743437095999999</v>
      </c>
      <c r="BD45" s="409">
        <v>0.25746438103000002</v>
      </c>
      <c r="BE45" s="409">
        <v>0.25747324092000001</v>
      </c>
      <c r="BF45" s="409">
        <v>0.25747274498</v>
      </c>
      <c r="BG45" s="409">
        <v>0.25748886883</v>
      </c>
      <c r="BH45" s="409">
        <v>0.25747704033000002</v>
      </c>
      <c r="BI45" s="409">
        <v>0.25747923892000002</v>
      </c>
      <c r="BJ45" s="409">
        <v>0.25747584452</v>
      </c>
      <c r="BK45" s="409">
        <v>0.25246293359999999</v>
      </c>
      <c r="BL45" s="409">
        <v>0.25248738218</v>
      </c>
      <c r="BM45" s="409">
        <v>0.25247973453</v>
      </c>
      <c r="BN45" s="409">
        <v>0.25249131689999998</v>
      </c>
      <c r="BO45" s="409">
        <v>0.25248090208000001</v>
      </c>
      <c r="BP45" s="409">
        <v>0.25251236087000001</v>
      </c>
      <c r="BQ45" s="409">
        <v>0.25252166361</v>
      </c>
      <c r="BR45" s="409">
        <v>0.25252105455000001</v>
      </c>
      <c r="BS45" s="409">
        <v>0.25253833373000001</v>
      </c>
      <c r="BT45" s="409">
        <v>0.25252534498000001</v>
      </c>
      <c r="BU45" s="409">
        <v>0.25252651439000001</v>
      </c>
      <c r="BV45" s="409">
        <v>0.25252369465000002</v>
      </c>
    </row>
    <row r="46" spans="1:74" ht="11.1" customHeight="1" x14ac:dyDescent="0.2">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751"/>
      <c r="AZ46" s="751"/>
      <c r="BA46" s="492"/>
      <c r="BB46" s="492"/>
      <c r="BC46" s="492"/>
      <c r="BD46" s="492"/>
      <c r="BE46" s="492"/>
      <c r="BF46" s="492"/>
      <c r="BG46" s="492"/>
      <c r="BH46" s="492"/>
      <c r="BI46" s="492"/>
      <c r="BJ46" s="492"/>
      <c r="BK46" s="410"/>
      <c r="BL46" s="410"/>
      <c r="BM46" s="410"/>
      <c r="BN46" s="410"/>
      <c r="BO46" s="410"/>
      <c r="BP46" s="410"/>
      <c r="BQ46" s="410"/>
      <c r="BR46" s="410"/>
      <c r="BS46" s="410"/>
      <c r="BT46" s="410"/>
      <c r="BU46" s="410"/>
      <c r="BV46" s="410"/>
    </row>
    <row r="47" spans="1:74" ht="11.1" customHeight="1" x14ac:dyDescent="0.2">
      <c r="A47" s="162" t="s">
        <v>531</v>
      </c>
      <c r="B47" s="172" t="s">
        <v>86</v>
      </c>
      <c r="C47" s="252">
        <v>52.133177078999999</v>
      </c>
      <c r="D47" s="252">
        <v>52.169785263000001</v>
      </c>
      <c r="E47" s="252">
        <v>51.591929254999997</v>
      </c>
      <c r="F47" s="252">
        <v>51.721974443999997</v>
      </c>
      <c r="G47" s="252">
        <v>51.727251359</v>
      </c>
      <c r="H47" s="252">
        <v>51.452979325000001</v>
      </c>
      <c r="I47" s="252">
        <v>51.955193864999998</v>
      </c>
      <c r="J47" s="252">
        <v>51.815080751000004</v>
      </c>
      <c r="K47" s="252">
        <v>51.409619518</v>
      </c>
      <c r="L47" s="252">
        <v>52.64175453</v>
      </c>
      <c r="M47" s="252">
        <v>53.109749645000001</v>
      </c>
      <c r="N47" s="252">
        <v>53.223095180000001</v>
      </c>
      <c r="O47" s="252">
        <v>52.513457899999999</v>
      </c>
      <c r="P47" s="252">
        <v>52.361743718</v>
      </c>
      <c r="Q47" s="252">
        <v>52.437097526000002</v>
      </c>
      <c r="R47" s="252">
        <v>52.9255773</v>
      </c>
      <c r="S47" s="252">
        <v>53.096217168999999</v>
      </c>
      <c r="T47" s="252">
        <v>53.335007646999998</v>
      </c>
      <c r="U47" s="252">
        <v>54.017534118</v>
      </c>
      <c r="V47" s="252">
        <v>53.964067710999998</v>
      </c>
      <c r="W47" s="252">
        <v>54.028432971000001</v>
      </c>
      <c r="X47" s="252">
        <v>54.308076176999997</v>
      </c>
      <c r="Y47" s="252">
        <v>55.183230778999999</v>
      </c>
      <c r="Z47" s="252">
        <v>55.048492398</v>
      </c>
      <c r="AA47" s="252">
        <v>54.478264349</v>
      </c>
      <c r="AB47" s="252">
        <v>54.877549926</v>
      </c>
      <c r="AC47" s="252">
        <v>54.857715077999998</v>
      </c>
      <c r="AD47" s="252">
        <v>55.409843987999999</v>
      </c>
      <c r="AE47" s="252">
        <v>55.426064003</v>
      </c>
      <c r="AF47" s="252">
        <v>56.272380388999999</v>
      </c>
      <c r="AG47" s="252">
        <v>56.149936595</v>
      </c>
      <c r="AH47" s="252">
        <v>56.266948824000004</v>
      </c>
      <c r="AI47" s="252">
        <v>56.445724544999997</v>
      </c>
      <c r="AJ47" s="252">
        <v>57.287383570000003</v>
      </c>
      <c r="AK47" s="252">
        <v>57.351070507999999</v>
      </c>
      <c r="AL47" s="252">
        <v>57.809405310999999</v>
      </c>
      <c r="AM47" s="252">
        <v>57.044901791000001</v>
      </c>
      <c r="AN47" s="252">
        <v>57.058701870999997</v>
      </c>
      <c r="AO47" s="252">
        <v>57.288118376</v>
      </c>
      <c r="AP47" s="252">
        <v>57.318252989000001</v>
      </c>
      <c r="AQ47" s="252">
        <v>57.045453733000002</v>
      </c>
      <c r="AR47" s="252">
        <v>57.485385813000001</v>
      </c>
      <c r="AS47" s="252">
        <v>57.806385059</v>
      </c>
      <c r="AT47" s="252">
        <v>58.074680006999998</v>
      </c>
      <c r="AU47" s="252">
        <v>57.430225423000003</v>
      </c>
      <c r="AV47" s="252">
        <v>57.866520473000001</v>
      </c>
      <c r="AW47" s="252">
        <v>58.240721303999997</v>
      </c>
      <c r="AX47" s="252">
        <v>57.926118381999999</v>
      </c>
      <c r="AY47" s="252">
        <v>57.236124353000001</v>
      </c>
      <c r="AZ47" s="252">
        <v>57.12629484</v>
      </c>
      <c r="BA47" s="409">
        <v>57.148824732999998</v>
      </c>
      <c r="BB47" s="409">
        <v>57.379667273999999</v>
      </c>
      <c r="BC47" s="409">
        <v>57.411761634999998</v>
      </c>
      <c r="BD47" s="409">
        <v>57.524104436999998</v>
      </c>
      <c r="BE47" s="409">
        <v>57.245898590000003</v>
      </c>
      <c r="BF47" s="409">
        <v>57.211696170000003</v>
      </c>
      <c r="BG47" s="409">
        <v>57.030019242000002</v>
      </c>
      <c r="BH47" s="409">
        <v>57.215710540000003</v>
      </c>
      <c r="BI47" s="409">
        <v>56.925980838000001</v>
      </c>
      <c r="BJ47" s="409">
        <v>56.800694749999998</v>
      </c>
      <c r="BK47" s="409">
        <v>56.436074683999998</v>
      </c>
      <c r="BL47" s="409">
        <v>56.269184496000001</v>
      </c>
      <c r="BM47" s="409">
        <v>56.288367657000002</v>
      </c>
      <c r="BN47" s="409">
        <v>56.601701368999997</v>
      </c>
      <c r="BO47" s="409">
        <v>56.743164008999997</v>
      </c>
      <c r="BP47" s="409">
        <v>57.027921651</v>
      </c>
      <c r="BQ47" s="409">
        <v>56.858442547000003</v>
      </c>
      <c r="BR47" s="409">
        <v>57.057106881000003</v>
      </c>
      <c r="BS47" s="409">
        <v>56.825918240999997</v>
      </c>
      <c r="BT47" s="409">
        <v>56.976090702</v>
      </c>
      <c r="BU47" s="409">
        <v>56.631873896000002</v>
      </c>
      <c r="BV47" s="409">
        <v>56.438056871000001</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409"/>
      <c r="BB48" s="409"/>
      <c r="BC48" s="409"/>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530</v>
      </c>
      <c r="B49" s="172" t="s">
        <v>539</v>
      </c>
      <c r="C49" s="252">
        <v>6.4692990000000004</v>
      </c>
      <c r="D49" s="252">
        <v>6.4880230000000001</v>
      </c>
      <c r="E49" s="252">
        <v>6.4803139999999999</v>
      </c>
      <c r="F49" s="252">
        <v>6.5299420000000001</v>
      </c>
      <c r="G49" s="252">
        <v>6.5292839999999996</v>
      </c>
      <c r="H49" s="252">
        <v>6.5201149999999997</v>
      </c>
      <c r="I49" s="252">
        <v>6.5524310000000003</v>
      </c>
      <c r="J49" s="252">
        <v>6.5503729999999996</v>
      </c>
      <c r="K49" s="252">
        <v>6.5597890000000003</v>
      </c>
      <c r="L49" s="252">
        <v>6.441789</v>
      </c>
      <c r="M49" s="252">
        <v>6.5681500000000002</v>
      </c>
      <c r="N49" s="252">
        <v>6.5902279999999998</v>
      </c>
      <c r="O49" s="252">
        <v>6.4781310000000003</v>
      </c>
      <c r="P49" s="252">
        <v>6.5211309999999996</v>
      </c>
      <c r="Q49" s="252">
        <v>6.5461309999999999</v>
      </c>
      <c r="R49" s="252">
        <v>6.5151310000000002</v>
      </c>
      <c r="S49" s="252">
        <v>6.4661309999999999</v>
      </c>
      <c r="T49" s="252">
        <v>6.4551309999999997</v>
      </c>
      <c r="U49" s="252">
        <v>6.493131</v>
      </c>
      <c r="V49" s="252">
        <v>6.4681309999999996</v>
      </c>
      <c r="W49" s="252">
        <v>6.4231309999999997</v>
      </c>
      <c r="X49" s="252">
        <v>6.4911310000000002</v>
      </c>
      <c r="Y49" s="252">
        <v>6.501131</v>
      </c>
      <c r="Z49" s="252">
        <v>6.4901309999999999</v>
      </c>
      <c r="AA49" s="252">
        <v>6.436731</v>
      </c>
      <c r="AB49" s="252">
        <v>6.452731</v>
      </c>
      <c r="AC49" s="252">
        <v>6.4777310000000003</v>
      </c>
      <c r="AD49" s="252">
        <v>6.4507310000000002</v>
      </c>
      <c r="AE49" s="252">
        <v>6.4627309999999998</v>
      </c>
      <c r="AF49" s="252">
        <v>6.4017309999999998</v>
      </c>
      <c r="AG49" s="252">
        <v>6.4027310000000002</v>
      </c>
      <c r="AH49" s="252">
        <v>6.4507310000000002</v>
      </c>
      <c r="AI49" s="252">
        <v>6.500731</v>
      </c>
      <c r="AJ49" s="252">
        <v>6.5487310000000001</v>
      </c>
      <c r="AK49" s="252">
        <v>6.5207309999999996</v>
      </c>
      <c r="AL49" s="252">
        <v>6.5197310000000002</v>
      </c>
      <c r="AM49" s="252">
        <v>6.5399310000000002</v>
      </c>
      <c r="AN49" s="252">
        <v>6.5449310000000001</v>
      </c>
      <c r="AO49" s="252">
        <v>6.5559310000000002</v>
      </c>
      <c r="AP49" s="252">
        <v>6.565931</v>
      </c>
      <c r="AQ49" s="252">
        <v>6.5719310000000002</v>
      </c>
      <c r="AR49" s="252">
        <v>6.5749310000000003</v>
      </c>
      <c r="AS49" s="252">
        <v>6.5809309999999996</v>
      </c>
      <c r="AT49" s="252">
        <v>6.5829310000000003</v>
      </c>
      <c r="AU49" s="252">
        <v>6.5859310000000004</v>
      </c>
      <c r="AV49" s="252">
        <v>6.5874309999999996</v>
      </c>
      <c r="AW49" s="252">
        <v>6.6316516684</v>
      </c>
      <c r="AX49" s="252">
        <v>6.6639961284</v>
      </c>
      <c r="AY49" s="252">
        <v>6.7711530825999997</v>
      </c>
      <c r="AZ49" s="252">
        <v>6.7960859594</v>
      </c>
      <c r="BA49" s="409">
        <v>6.8204711114999999</v>
      </c>
      <c r="BB49" s="409">
        <v>6.8500125524</v>
      </c>
      <c r="BC49" s="409">
        <v>6.8742075083999996</v>
      </c>
      <c r="BD49" s="409">
        <v>6.8993952622999997</v>
      </c>
      <c r="BE49" s="409">
        <v>6.9242719839999998</v>
      </c>
      <c r="BF49" s="409">
        <v>6.9487771013000001</v>
      </c>
      <c r="BG49" s="409">
        <v>6.9635514460000003</v>
      </c>
      <c r="BH49" s="409">
        <v>6.9775153658000004</v>
      </c>
      <c r="BI49" s="409">
        <v>6.9974566447999997</v>
      </c>
      <c r="BJ49" s="409">
        <v>7.0273251883999999</v>
      </c>
      <c r="BK49" s="409">
        <v>7.1165064488000001</v>
      </c>
      <c r="BL49" s="409">
        <v>7.1322755798999999</v>
      </c>
      <c r="BM49" s="409">
        <v>7.1475111402999998</v>
      </c>
      <c r="BN49" s="409">
        <v>7.1630374707</v>
      </c>
      <c r="BO49" s="409">
        <v>7.1782164193</v>
      </c>
      <c r="BP49" s="409">
        <v>7.2043994278000003</v>
      </c>
      <c r="BQ49" s="409">
        <v>7.2302559261999999</v>
      </c>
      <c r="BR49" s="409">
        <v>7.2557324159999999</v>
      </c>
      <c r="BS49" s="409">
        <v>7.2834996190999997</v>
      </c>
      <c r="BT49" s="409">
        <v>7.2984188667999996</v>
      </c>
      <c r="BU49" s="409">
        <v>7.3143181624000002</v>
      </c>
      <c r="BV49" s="409">
        <v>7.3301716171000004</v>
      </c>
    </row>
    <row r="50" spans="1:74" ht="11.1" customHeight="1" x14ac:dyDescent="0.2">
      <c r="A50" s="162" t="s">
        <v>532</v>
      </c>
      <c r="B50" s="172" t="s">
        <v>540</v>
      </c>
      <c r="C50" s="252">
        <v>58.602476078999999</v>
      </c>
      <c r="D50" s="252">
        <v>58.657808263</v>
      </c>
      <c r="E50" s="252">
        <v>58.072243254999997</v>
      </c>
      <c r="F50" s="252">
        <v>58.251916444000003</v>
      </c>
      <c r="G50" s="252">
        <v>58.256535358999997</v>
      </c>
      <c r="H50" s="252">
        <v>57.973094324999998</v>
      </c>
      <c r="I50" s="252">
        <v>58.507624864999997</v>
      </c>
      <c r="J50" s="252">
        <v>58.365453750999997</v>
      </c>
      <c r="K50" s="252">
        <v>57.969408518000002</v>
      </c>
      <c r="L50" s="252">
        <v>59.08354353</v>
      </c>
      <c r="M50" s="252">
        <v>59.677899644999997</v>
      </c>
      <c r="N50" s="252">
        <v>59.813323179999998</v>
      </c>
      <c r="O50" s="252">
        <v>58.991588900000004</v>
      </c>
      <c r="P50" s="252">
        <v>58.882874717999997</v>
      </c>
      <c r="Q50" s="252">
        <v>58.983228525999998</v>
      </c>
      <c r="R50" s="252">
        <v>59.440708299999997</v>
      </c>
      <c r="S50" s="252">
        <v>59.562348169000003</v>
      </c>
      <c r="T50" s="252">
        <v>59.790138646999999</v>
      </c>
      <c r="U50" s="252">
        <v>60.510665117999999</v>
      </c>
      <c r="V50" s="252">
        <v>60.432198710999998</v>
      </c>
      <c r="W50" s="252">
        <v>60.451563970999999</v>
      </c>
      <c r="X50" s="252">
        <v>60.799207177</v>
      </c>
      <c r="Y50" s="252">
        <v>61.684361779</v>
      </c>
      <c r="Z50" s="252">
        <v>61.538623397999999</v>
      </c>
      <c r="AA50" s="252">
        <v>60.914995349000002</v>
      </c>
      <c r="AB50" s="252">
        <v>61.330280926</v>
      </c>
      <c r="AC50" s="252">
        <v>61.335446077999997</v>
      </c>
      <c r="AD50" s="252">
        <v>61.860574988000003</v>
      </c>
      <c r="AE50" s="252">
        <v>61.888795002999998</v>
      </c>
      <c r="AF50" s="252">
        <v>62.674111388999997</v>
      </c>
      <c r="AG50" s="252">
        <v>62.552667595000003</v>
      </c>
      <c r="AH50" s="252">
        <v>62.717679824000001</v>
      </c>
      <c r="AI50" s="252">
        <v>62.946455544999999</v>
      </c>
      <c r="AJ50" s="252">
        <v>63.836114569999999</v>
      </c>
      <c r="AK50" s="252">
        <v>63.871801507999997</v>
      </c>
      <c r="AL50" s="252">
        <v>64.329136310999999</v>
      </c>
      <c r="AM50" s="252">
        <v>63.584832790999997</v>
      </c>
      <c r="AN50" s="252">
        <v>63.603632871000002</v>
      </c>
      <c r="AO50" s="252">
        <v>63.844049376000001</v>
      </c>
      <c r="AP50" s="252">
        <v>63.884183989</v>
      </c>
      <c r="AQ50" s="252">
        <v>63.617384733000002</v>
      </c>
      <c r="AR50" s="252">
        <v>64.060316813</v>
      </c>
      <c r="AS50" s="252">
        <v>64.387316059</v>
      </c>
      <c r="AT50" s="252">
        <v>64.657611007</v>
      </c>
      <c r="AU50" s="252">
        <v>64.016156422999998</v>
      </c>
      <c r="AV50" s="252">
        <v>64.453951473000004</v>
      </c>
      <c r="AW50" s="252">
        <v>64.872372972999997</v>
      </c>
      <c r="AX50" s="252">
        <v>64.590114510999996</v>
      </c>
      <c r="AY50" s="252">
        <v>64.007277435999995</v>
      </c>
      <c r="AZ50" s="252">
        <v>63.922380799999999</v>
      </c>
      <c r="BA50" s="409">
        <v>63.969295844999998</v>
      </c>
      <c r="BB50" s="409">
        <v>64.229679825999995</v>
      </c>
      <c r="BC50" s="409">
        <v>64.285969143000003</v>
      </c>
      <c r="BD50" s="409">
        <v>64.423499699000004</v>
      </c>
      <c r="BE50" s="409">
        <v>64.170170573999997</v>
      </c>
      <c r="BF50" s="409">
        <v>64.160473271000001</v>
      </c>
      <c r="BG50" s="409">
        <v>63.993570687999998</v>
      </c>
      <c r="BH50" s="409">
        <v>64.193225905999995</v>
      </c>
      <c r="BI50" s="409">
        <v>63.923437483000001</v>
      </c>
      <c r="BJ50" s="409">
        <v>63.828019939000001</v>
      </c>
      <c r="BK50" s="409">
        <v>63.552581132999997</v>
      </c>
      <c r="BL50" s="409">
        <v>63.401460075999999</v>
      </c>
      <c r="BM50" s="409">
        <v>63.435878797000001</v>
      </c>
      <c r="BN50" s="409">
        <v>63.764738839000003</v>
      </c>
      <c r="BO50" s="409">
        <v>63.921380429000003</v>
      </c>
      <c r="BP50" s="409">
        <v>64.232321079000002</v>
      </c>
      <c r="BQ50" s="409">
        <v>64.088698472999994</v>
      </c>
      <c r="BR50" s="409">
        <v>64.312839296999996</v>
      </c>
      <c r="BS50" s="409">
        <v>64.109417859999994</v>
      </c>
      <c r="BT50" s="409">
        <v>64.274509569000003</v>
      </c>
      <c r="BU50" s="409">
        <v>63.946192058999998</v>
      </c>
      <c r="BV50" s="409">
        <v>63.768228487999998</v>
      </c>
    </row>
    <row r="51" spans="1:74" ht="11.1" customHeight="1" x14ac:dyDescent="0.2">
      <c r="B51" s="17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409"/>
      <c r="BB51" s="409"/>
      <c r="BC51" s="409"/>
      <c r="BD51" s="409"/>
      <c r="BE51" s="409"/>
      <c r="BF51" s="409"/>
      <c r="BG51" s="409"/>
      <c r="BH51" s="409"/>
      <c r="BI51" s="409"/>
      <c r="BJ51" s="409"/>
      <c r="BK51" s="409"/>
      <c r="BL51" s="409"/>
      <c r="BM51" s="409"/>
      <c r="BN51" s="409"/>
      <c r="BO51" s="409"/>
      <c r="BP51" s="409"/>
      <c r="BQ51" s="409"/>
      <c r="BR51" s="409"/>
      <c r="BS51" s="409"/>
      <c r="BT51" s="409"/>
      <c r="BU51" s="409"/>
      <c r="BV51" s="409"/>
    </row>
    <row r="52" spans="1:74" ht="11.1" customHeight="1" x14ac:dyDescent="0.2">
      <c r="A52" s="162" t="s">
        <v>1159</v>
      </c>
      <c r="B52" s="174" t="s">
        <v>1160</v>
      </c>
      <c r="C52" s="253">
        <v>0.68200000000000005</v>
      </c>
      <c r="D52" s="253">
        <v>1.0149999999999999</v>
      </c>
      <c r="E52" s="253">
        <v>1.266</v>
      </c>
      <c r="F52" s="253">
        <v>0.99733333332999996</v>
      </c>
      <c r="G52" s="253">
        <v>0.90600000000000003</v>
      </c>
      <c r="H52" s="253">
        <v>0.99099999999999999</v>
      </c>
      <c r="I52" s="253">
        <v>0.91400000000000003</v>
      </c>
      <c r="J52" s="253">
        <v>1.0029999999999999</v>
      </c>
      <c r="K52" s="253">
        <v>0.96499999999999997</v>
      </c>
      <c r="L52" s="253">
        <v>0.753</v>
      </c>
      <c r="M52" s="253">
        <v>0.79400000000000004</v>
      </c>
      <c r="N52" s="253">
        <v>0.78</v>
      </c>
      <c r="O52" s="253">
        <v>0.879</v>
      </c>
      <c r="P52" s="253">
        <v>0.92100000000000004</v>
      </c>
      <c r="Q52" s="253">
        <v>0.90300000000000002</v>
      </c>
      <c r="R52" s="253">
        <v>0.89166666667000005</v>
      </c>
      <c r="S52" s="253">
        <v>0.81111290322999996</v>
      </c>
      <c r="T52" s="253">
        <v>0.93600000000000005</v>
      </c>
      <c r="U52" s="253">
        <v>0.96429032258000003</v>
      </c>
      <c r="V52" s="253">
        <v>0.95199999999999996</v>
      </c>
      <c r="W52" s="253">
        <v>0.64033333332999998</v>
      </c>
      <c r="X52" s="253">
        <v>0.70299999999999996</v>
      </c>
      <c r="Y52" s="253">
        <v>0.52400000000000002</v>
      </c>
      <c r="Z52" s="253">
        <v>0.59199999999999997</v>
      </c>
      <c r="AA52" s="253">
        <v>0.65980099999999997</v>
      </c>
      <c r="AB52" s="253">
        <v>0.58880100000000002</v>
      </c>
      <c r="AC52" s="253">
        <v>0.54800000000000004</v>
      </c>
      <c r="AD52" s="253">
        <v>0.622</v>
      </c>
      <c r="AE52" s="253">
        <v>0.65700000000000003</v>
      </c>
      <c r="AF52" s="253">
        <v>0.57999999999999996</v>
      </c>
      <c r="AG52" s="253">
        <v>0.63200000000000001</v>
      </c>
      <c r="AH52" s="253">
        <v>0.52</v>
      </c>
      <c r="AI52" s="253">
        <v>0.437</v>
      </c>
      <c r="AJ52" s="253">
        <v>0.40100000000000002</v>
      </c>
      <c r="AK52" s="253">
        <v>0.36499999999999999</v>
      </c>
      <c r="AL52" s="253">
        <v>0.314</v>
      </c>
      <c r="AM52" s="253">
        <v>0.253</v>
      </c>
      <c r="AN52" s="253">
        <v>0.25900000000000001</v>
      </c>
      <c r="AO52" s="253">
        <v>0.30099999999999999</v>
      </c>
      <c r="AP52" s="253">
        <v>0.51500000000000001</v>
      </c>
      <c r="AQ52" s="253">
        <v>0.46300000000000002</v>
      </c>
      <c r="AR52" s="253">
        <v>0.41599999999999998</v>
      </c>
      <c r="AS52" s="253">
        <v>0.39129032258000002</v>
      </c>
      <c r="AT52" s="253">
        <v>0.32</v>
      </c>
      <c r="AU52" s="253">
        <v>0.5</v>
      </c>
      <c r="AV52" s="253">
        <v>0.31467741934999999</v>
      </c>
      <c r="AW52" s="253">
        <v>0.36199999999999999</v>
      </c>
      <c r="AX52" s="253">
        <v>0.34699999999999998</v>
      </c>
      <c r="AY52" s="253">
        <v>0.38</v>
      </c>
      <c r="AZ52" s="253">
        <v>0.47499999999999998</v>
      </c>
      <c r="BA52" s="634" t="s">
        <v>1310</v>
      </c>
      <c r="BB52" s="634" t="s">
        <v>1310</v>
      </c>
      <c r="BC52" s="634" t="s">
        <v>1310</v>
      </c>
      <c r="BD52" s="634" t="s">
        <v>1310</v>
      </c>
      <c r="BE52" s="634" t="s">
        <v>1310</v>
      </c>
      <c r="BF52" s="634" t="s">
        <v>1310</v>
      </c>
      <c r="BG52" s="634" t="s">
        <v>1310</v>
      </c>
      <c r="BH52" s="634" t="s">
        <v>1310</v>
      </c>
      <c r="BI52" s="634" t="s">
        <v>1310</v>
      </c>
      <c r="BJ52" s="634" t="s">
        <v>1310</v>
      </c>
      <c r="BK52" s="634" t="s">
        <v>1310</v>
      </c>
      <c r="BL52" s="634" t="s">
        <v>1310</v>
      </c>
      <c r="BM52" s="634" t="s">
        <v>1310</v>
      </c>
      <c r="BN52" s="634" t="s">
        <v>1310</v>
      </c>
      <c r="BO52" s="634" t="s">
        <v>1310</v>
      </c>
      <c r="BP52" s="634" t="s">
        <v>1310</v>
      </c>
      <c r="BQ52" s="634" t="s">
        <v>1310</v>
      </c>
      <c r="BR52" s="634" t="s">
        <v>1310</v>
      </c>
      <c r="BS52" s="634" t="s">
        <v>1310</v>
      </c>
      <c r="BT52" s="634" t="s">
        <v>1310</v>
      </c>
      <c r="BU52" s="634" t="s">
        <v>1310</v>
      </c>
      <c r="BV52" s="634" t="s">
        <v>1310</v>
      </c>
    </row>
    <row r="53" spans="1:74" ht="11.1" customHeight="1" x14ac:dyDescent="0.2">
      <c r="B53" s="17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409"/>
      <c r="BC53" s="409"/>
      <c r="BD53" s="409"/>
      <c r="BE53" s="409"/>
      <c r="BF53" s="252"/>
      <c r="BG53" s="409"/>
      <c r="BH53" s="409"/>
      <c r="BI53" s="409"/>
      <c r="BJ53" s="409"/>
      <c r="BK53" s="409"/>
      <c r="BL53" s="409"/>
      <c r="BM53" s="409"/>
      <c r="BN53" s="409"/>
      <c r="BO53" s="409"/>
      <c r="BP53" s="409"/>
      <c r="BQ53" s="409"/>
      <c r="BR53" s="409"/>
      <c r="BS53" s="409"/>
      <c r="BT53" s="409"/>
      <c r="BU53" s="409"/>
      <c r="BV53" s="409"/>
    </row>
    <row r="54" spans="1:74" ht="11.1" customHeight="1" x14ac:dyDescent="0.2">
      <c r="BK54" s="411"/>
      <c r="BL54" s="411"/>
      <c r="BM54" s="411"/>
      <c r="BN54" s="411"/>
      <c r="BO54" s="411"/>
      <c r="BP54" s="411"/>
      <c r="BQ54" s="411"/>
      <c r="BR54" s="411"/>
      <c r="BS54" s="411"/>
      <c r="BT54" s="411"/>
      <c r="BU54" s="411"/>
      <c r="BV54" s="411"/>
    </row>
    <row r="55" spans="1:74" ht="12" customHeight="1" x14ac:dyDescent="0.2">
      <c r="B55" s="755" t="s">
        <v>1044</v>
      </c>
      <c r="C55" s="756"/>
      <c r="D55" s="756"/>
      <c r="E55" s="756"/>
      <c r="F55" s="756"/>
      <c r="G55" s="756"/>
      <c r="H55" s="756"/>
      <c r="I55" s="756"/>
      <c r="J55" s="756"/>
      <c r="K55" s="756"/>
      <c r="L55" s="756"/>
      <c r="M55" s="756"/>
      <c r="N55" s="756"/>
      <c r="O55" s="756"/>
      <c r="P55" s="756"/>
      <c r="Q55" s="756"/>
    </row>
    <row r="56" spans="1:74" ht="12" customHeight="1" x14ac:dyDescent="0.2">
      <c r="B56" s="788" t="s">
        <v>1297</v>
      </c>
      <c r="C56" s="778"/>
      <c r="D56" s="778"/>
      <c r="E56" s="778"/>
      <c r="F56" s="778"/>
      <c r="G56" s="778"/>
      <c r="H56" s="778"/>
      <c r="I56" s="778"/>
      <c r="J56" s="778"/>
      <c r="K56" s="778"/>
      <c r="L56" s="778"/>
      <c r="M56" s="778"/>
      <c r="N56" s="778"/>
      <c r="O56" s="778"/>
      <c r="P56" s="778"/>
      <c r="Q56" s="774"/>
    </row>
    <row r="57" spans="1:74" s="440" customFormat="1" ht="12" customHeight="1" x14ac:dyDescent="0.2">
      <c r="A57" s="441"/>
      <c r="B57" s="777" t="s">
        <v>1071</v>
      </c>
      <c r="C57" s="778"/>
      <c r="D57" s="778"/>
      <c r="E57" s="778"/>
      <c r="F57" s="778"/>
      <c r="G57" s="778"/>
      <c r="H57" s="778"/>
      <c r="I57" s="778"/>
      <c r="J57" s="778"/>
      <c r="K57" s="778"/>
      <c r="L57" s="778"/>
      <c r="M57" s="778"/>
      <c r="N57" s="778"/>
      <c r="O57" s="778"/>
      <c r="P57" s="778"/>
      <c r="Q57" s="774"/>
      <c r="AY57" s="537"/>
      <c r="AZ57" s="537"/>
      <c r="BA57" s="537"/>
      <c r="BB57" s="537"/>
      <c r="BC57" s="537"/>
      <c r="BD57" s="537"/>
      <c r="BE57" s="537"/>
      <c r="BF57" s="652"/>
      <c r="BG57" s="537"/>
      <c r="BH57" s="537"/>
      <c r="BI57" s="537"/>
      <c r="BJ57" s="537"/>
    </row>
    <row r="58" spans="1:74" s="440" customFormat="1" ht="12" customHeight="1" x14ac:dyDescent="0.2">
      <c r="A58" s="441"/>
      <c r="B58" s="788" t="s">
        <v>1027</v>
      </c>
      <c r="C58" s="788"/>
      <c r="D58" s="788"/>
      <c r="E58" s="788"/>
      <c r="F58" s="788"/>
      <c r="G58" s="788"/>
      <c r="H58" s="788"/>
      <c r="I58" s="788"/>
      <c r="J58" s="788"/>
      <c r="K58" s="788"/>
      <c r="L58" s="788"/>
      <c r="M58" s="788"/>
      <c r="N58" s="788"/>
      <c r="O58" s="788"/>
      <c r="P58" s="788"/>
      <c r="Q58" s="774"/>
      <c r="AY58" s="537"/>
      <c r="AZ58" s="537"/>
      <c r="BA58" s="537"/>
      <c r="BB58" s="537"/>
      <c r="BC58" s="537"/>
      <c r="BD58" s="537"/>
      <c r="BE58" s="537"/>
      <c r="BF58" s="652"/>
      <c r="BG58" s="537"/>
      <c r="BH58" s="537"/>
      <c r="BI58" s="537"/>
      <c r="BJ58" s="537"/>
    </row>
    <row r="59" spans="1:74" s="440" customFormat="1" ht="12" customHeight="1" x14ac:dyDescent="0.2">
      <c r="A59" s="441"/>
      <c r="B59" s="788" t="s">
        <v>1107</v>
      </c>
      <c r="C59" s="774"/>
      <c r="D59" s="774"/>
      <c r="E59" s="774"/>
      <c r="F59" s="774"/>
      <c r="G59" s="774"/>
      <c r="H59" s="774"/>
      <c r="I59" s="774"/>
      <c r="J59" s="774"/>
      <c r="K59" s="774"/>
      <c r="L59" s="774"/>
      <c r="M59" s="774"/>
      <c r="N59" s="774"/>
      <c r="O59" s="774"/>
      <c r="P59" s="774"/>
      <c r="Q59" s="774"/>
      <c r="AY59" s="537"/>
      <c r="AZ59" s="537"/>
      <c r="BA59" s="537"/>
      <c r="BB59" s="537"/>
      <c r="BC59" s="537"/>
      <c r="BD59" s="537"/>
      <c r="BE59" s="537"/>
      <c r="BF59" s="652"/>
      <c r="BG59" s="537"/>
      <c r="BH59" s="537"/>
      <c r="BI59" s="537"/>
      <c r="BJ59" s="537"/>
    </row>
    <row r="60" spans="1:74" s="440" customFormat="1" ht="12.75" x14ac:dyDescent="0.2">
      <c r="A60" s="441"/>
      <c r="B60" s="790" t="s">
        <v>1095</v>
      </c>
      <c r="C60" s="774"/>
      <c r="D60" s="774"/>
      <c r="E60" s="774"/>
      <c r="F60" s="774"/>
      <c r="G60" s="774"/>
      <c r="H60" s="774"/>
      <c r="I60" s="774"/>
      <c r="J60" s="774"/>
      <c r="K60" s="774"/>
      <c r="L60" s="774"/>
      <c r="M60" s="774"/>
      <c r="N60" s="774"/>
      <c r="O60" s="774"/>
      <c r="P60" s="774"/>
      <c r="Q60" s="774"/>
      <c r="AY60" s="537"/>
      <c r="AZ60" s="537"/>
      <c r="BA60" s="537"/>
      <c r="BB60" s="537"/>
      <c r="BC60" s="537"/>
      <c r="BD60" s="537"/>
      <c r="BE60" s="537"/>
      <c r="BF60" s="652"/>
      <c r="BG60" s="537"/>
      <c r="BH60" s="537"/>
      <c r="BI60" s="537"/>
      <c r="BJ60" s="537"/>
    </row>
    <row r="61" spans="1:74" s="440" customFormat="1" ht="12" customHeight="1" x14ac:dyDescent="0.2">
      <c r="A61" s="441"/>
      <c r="B61" s="772" t="s">
        <v>1075</v>
      </c>
      <c r="C61" s="773"/>
      <c r="D61" s="773"/>
      <c r="E61" s="773"/>
      <c r="F61" s="773"/>
      <c r="G61" s="773"/>
      <c r="H61" s="773"/>
      <c r="I61" s="773"/>
      <c r="J61" s="773"/>
      <c r="K61" s="773"/>
      <c r="L61" s="773"/>
      <c r="M61" s="773"/>
      <c r="N61" s="773"/>
      <c r="O61" s="773"/>
      <c r="P61" s="773"/>
      <c r="Q61" s="774"/>
      <c r="AY61" s="537"/>
      <c r="AZ61" s="537"/>
      <c r="BA61" s="537"/>
      <c r="BB61" s="537"/>
      <c r="BC61" s="537"/>
      <c r="BD61" s="537"/>
      <c r="BE61" s="537"/>
      <c r="BF61" s="652"/>
      <c r="BG61" s="537"/>
      <c r="BH61" s="537"/>
      <c r="BI61" s="537"/>
      <c r="BJ61" s="537"/>
    </row>
    <row r="62" spans="1:74" s="440" customFormat="1" ht="12" customHeight="1" x14ac:dyDescent="0.2">
      <c r="A62" s="436"/>
      <c r="B62" s="786" t="s">
        <v>1186</v>
      </c>
      <c r="C62" s="774"/>
      <c r="D62" s="774"/>
      <c r="E62" s="774"/>
      <c r="F62" s="774"/>
      <c r="G62" s="774"/>
      <c r="H62" s="774"/>
      <c r="I62" s="774"/>
      <c r="J62" s="774"/>
      <c r="K62" s="774"/>
      <c r="L62" s="774"/>
      <c r="M62" s="774"/>
      <c r="N62" s="774"/>
      <c r="O62" s="774"/>
      <c r="P62" s="774"/>
      <c r="Q62" s="774"/>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row r="147" spans="63:74" x14ac:dyDescent="0.2">
      <c r="BK147" s="411"/>
      <c r="BL147" s="411"/>
      <c r="BM147" s="411"/>
      <c r="BN147" s="411"/>
      <c r="BO147" s="411"/>
      <c r="BP147" s="411"/>
      <c r="BQ147" s="411"/>
      <c r="BR147" s="411"/>
      <c r="BS147" s="411"/>
      <c r="BT147" s="411"/>
      <c r="BU147" s="411"/>
      <c r="BV147" s="411"/>
    </row>
  </sheetData>
  <mergeCells count="16">
    <mergeCell ref="B60:Q60"/>
    <mergeCell ref="B61:Q61"/>
    <mergeCell ref="B62:Q62"/>
    <mergeCell ref="B55:Q55"/>
    <mergeCell ref="B57:Q57"/>
    <mergeCell ref="B58:Q58"/>
    <mergeCell ref="B59:Q59"/>
    <mergeCell ref="B56:Q56"/>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9"/>
  <sheetViews>
    <sheetView workbookViewId="0">
      <pane xSplit="2" ySplit="4" topLeftCell="AY35" activePane="bottomRight" state="frozen"/>
      <selection activeCell="BC15" sqref="BC15"/>
      <selection pane="topRight" activeCell="BC15" sqref="BC15"/>
      <selection pane="bottomLeft" activeCell="BC15" sqref="BC15"/>
      <selection pane="bottomRight" activeCell="AY41" sqref="AY41"/>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5" t="s">
        <v>1023</v>
      </c>
      <c r="B1" s="789" t="s">
        <v>910</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74" ht="12.75" x14ac:dyDescent="0.2">
      <c r="A2" s="766"/>
      <c r="B2" s="542" t="str">
        <f>"U.S. Energy Information Administration  |  Short-Term Energy Outlook  - "&amp;Dates!D1</f>
        <v>U.S. Energy Information Administration  |  Short-Term Energy Outlook  - March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B5" s="254" t="s">
        <v>337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252"/>
      <c r="BB5" s="409"/>
      <c r="BC5" s="409"/>
      <c r="BD5" s="409"/>
      <c r="BE5" s="252"/>
      <c r="BF5" s="252"/>
      <c r="BG5" s="252"/>
      <c r="BH5" s="409"/>
      <c r="BI5" s="409"/>
      <c r="BJ5" s="409"/>
      <c r="BK5" s="409"/>
      <c r="BL5" s="409"/>
      <c r="BM5" s="409"/>
      <c r="BN5" s="409"/>
      <c r="BO5" s="409"/>
      <c r="BP5" s="409"/>
      <c r="BQ5" s="409"/>
      <c r="BR5" s="409"/>
      <c r="BS5" s="409"/>
      <c r="BT5" s="409"/>
      <c r="BU5" s="409"/>
      <c r="BV5" s="409"/>
    </row>
    <row r="6" spans="1:74" ht="11.1" customHeight="1" x14ac:dyDescent="0.2">
      <c r="A6" s="162" t="s">
        <v>1292</v>
      </c>
      <c r="B6" s="173" t="s">
        <v>338</v>
      </c>
      <c r="C6" s="252">
        <v>1.27</v>
      </c>
      <c r="D6" s="252">
        <v>1.27</v>
      </c>
      <c r="E6" s="252">
        <v>1.27</v>
      </c>
      <c r="F6" s="252">
        <v>1.27</v>
      </c>
      <c r="G6" s="252">
        <v>1.27</v>
      </c>
      <c r="H6" s="252">
        <v>1.27</v>
      </c>
      <c r="I6" s="252">
        <v>1.27</v>
      </c>
      <c r="J6" s="252">
        <v>1.27</v>
      </c>
      <c r="K6" s="252">
        <v>1.27</v>
      </c>
      <c r="L6" s="252">
        <v>1.2</v>
      </c>
      <c r="M6" s="252">
        <v>1.2</v>
      </c>
      <c r="N6" s="252">
        <v>1.2</v>
      </c>
      <c r="O6" s="252">
        <v>1.2</v>
      </c>
      <c r="P6" s="252">
        <v>1.2</v>
      </c>
      <c r="Q6" s="252">
        <v>1.2</v>
      </c>
      <c r="R6" s="252">
        <v>1.2</v>
      </c>
      <c r="S6" s="252">
        <v>1.2</v>
      </c>
      <c r="T6" s="252">
        <v>1.2</v>
      </c>
      <c r="U6" s="252">
        <v>1.2</v>
      </c>
      <c r="V6" s="252">
        <v>1.2</v>
      </c>
      <c r="W6" s="252">
        <v>1.2</v>
      </c>
      <c r="X6" s="252">
        <v>1.2</v>
      </c>
      <c r="Y6" s="252">
        <v>1.1000000000000001</v>
      </c>
      <c r="Z6" s="252">
        <v>1.2</v>
      </c>
      <c r="AA6" s="252">
        <v>1.1499999999999999</v>
      </c>
      <c r="AB6" s="252">
        <v>1.1499999999999999</v>
      </c>
      <c r="AC6" s="252">
        <v>1.1499999999999999</v>
      </c>
      <c r="AD6" s="252">
        <v>1.1499999999999999</v>
      </c>
      <c r="AE6" s="252">
        <v>1.1499999999999999</v>
      </c>
      <c r="AF6" s="252">
        <v>1.1499999999999999</v>
      </c>
      <c r="AG6" s="252">
        <v>1.1499999999999999</v>
      </c>
      <c r="AH6" s="252">
        <v>1.1499999999999999</v>
      </c>
      <c r="AI6" s="252">
        <v>1.1499999999999999</v>
      </c>
      <c r="AJ6" s="252">
        <v>1.1499999999999999</v>
      </c>
      <c r="AK6" s="252">
        <v>1.1499999999999999</v>
      </c>
      <c r="AL6" s="252">
        <v>1.1499999999999999</v>
      </c>
      <c r="AM6" s="252">
        <v>1.1000000000000001</v>
      </c>
      <c r="AN6" s="252">
        <v>1.1000000000000001</v>
      </c>
      <c r="AO6" s="252">
        <v>1.1000000000000001</v>
      </c>
      <c r="AP6" s="252">
        <v>1.1000000000000001</v>
      </c>
      <c r="AQ6" s="252">
        <v>1.1000000000000001</v>
      </c>
      <c r="AR6" s="252">
        <v>1.1000000000000001</v>
      </c>
      <c r="AS6" s="252">
        <v>1.1000000000000001</v>
      </c>
      <c r="AT6" s="252">
        <v>1.1000000000000001</v>
      </c>
      <c r="AU6" s="252">
        <v>1.1000000000000001</v>
      </c>
      <c r="AV6" s="252">
        <v>1.1000000000000001</v>
      </c>
      <c r="AW6" s="252">
        <v>1.1000000000000001</v>
      </c>
      <c r="AX6" s="252">
        <v>1.1000000000000001</v>
      </c>
      <c r="AY6" s="252">
        <v>1.05</v>
      </c>
      <c r="AZ6" s="252">
        <v>1.05</v>
      </c>
      <c r="BA6" s="409" t="s">
        <v>1311</v>
      </c>
      <c r="BB6" s="409" t="s">
        <v>1311</v>
      </c>
      <c r="BC6" s="409" t="s">
        <v>1311</v>
      </c>
      <c r="BD6" s="409" t="s">
        <v>1311</v>
      </c>
      <c r="BE6" s="409" t="s">
        <v>1311</v>
      </c>
      <c r="BF6" s="409" t="s">
        <v>1311</v>
      </c>
      <c r="BG6" s="409" t="s">
        <v>1311</v>
      </c>
      <c r="BH6" s="409" t="s">
        <v>1311</v>
      </c>
      <c r="BI6" s="409" t="s">
        <v>1311</v>
      </c>
      <c r="BJ6" s="252" t="s">
        <v>1311</v>
      </c>
      <c r="BK6" s="252" t="s">
        <v>1311</v>
      </c>
      <c r="BL6" s="252" t="s">
        <v>1311</v>
      </c>
      <c r="BM6" s="252" t="s">
        <v>1311</v>
      </c>
      <c r="BN6" s="252" t="s">
        <v>1311</v>
      </c>
      <c r="BO6" s="252" t="s">
        <v>1311</v>
      </c>
      <c r="BP6" s="252" t="s">
        <v>1311</v>
      </c>
      <c r="BQ6" s="252" t="s">
        <v>1311</v>
      </c>
      <c r="BR6" s="252" t="s">
        <v>1311</v>
      </c>
      <c r="BS6" s="252" t="s">
        <v>1311</v>
      </c>
      <c r="BT6" s="252" t="s">
        <v>1311</v>
      </c>
      <c r="BU6" s="252" t="s">
        <v>1311</v>
      </c>
      <c r="BV6" s="252" t="s">
        <v>1311</v>
      </c>
    </row>
    <row r="7" spans="1:74" ht="11.1" customHeight="1" x14ac:dyDescent="0.2">
      <c r="A7" s="162" t="s">
        <v>357</v>
      </c>
      <c r="B7" s="173" t="s">
        <v>347</v>
      </c>
      <c r="C7" s="252">
        <v>1.8</v>
      </c>
      <c r="D7" s="252">
        <v>1.85</v>
      </c>
      <c r="E7" s="252">
        <v>1.7</v>
      </c>
      <c r="F7" s="252">
        <v>1.8</v>
      </c>
      <c r="G7" s="252">
        <v>1.75</v>
      </c>
      <c r="H7" s="252">
        <v>1.7</v>
      </c>
      <c r="I7" s="252">
        <v>1.65</v>
      </c>
      <c r="J7" s="252">
        <v>1.75</v>
      </c>
      <c r="K7" s="252">
        <v>1.65</v>
      </c>
      <c r="L7" s="252">
        <v>1.7</v>
      </c>
      <c r="M7" s="252">
        <v>1.68</v>
      </c>
      <c r="N7" s="252">
        <v>1.7</v>
      </c>
      <c r="O7" s="252">
        <v>1.75</v>
      </c>
      <c r="P7" s="252">
        <v>1.7</v>
      </c>
      <c r="Q7" s="252">
        <v>1.8</v>
      </c>
      <c r="R7" s="252">
        <v>1.7649999999999999</v>
      </c>
      <c r="S7" s="252">
        <v>1.8</v>
      </c>
      <c r="T7" s="252">
        <v>1.78</v>
      </c>
      <c r="U7" s="252">
        <v>1.7</v>
      </c>
      <c r="V7" s="252">
        <v>1.68</v>
      </c>
      <c r="W7" s="252">
        <v>1.72</v>
      </c>
      <c r="X7" s="252">
        <v>1.71</v>
      </c>
      <c r="Y7" s="252">
        <v>1.73</v>
      </c>
      <c r="Z7" s="252">
        <v>1.75</v>
      </c>
      <c r="AA7" s="252">
        <v>1.6</v>
      </c>
      <c r="AB7" s="252">
        <v>1.67</v>
      </c>
      <c r="AC7" s="252">
        <v>1.61</v>
      </c>
      <c r="AD7" s="252">
        <v>1.68</v>
      </c>
      <c r="AE7" s="252">
        <v>1.62</v>
      </c>
      <c r="AF7" s="252">
        <v>1.6</v>
      </c>
      <c r="AG7" s="252">
        <v>1.65</v>
      </c>
      <c r="AH7" s="252">
        <v>1.75</v>
      </c>
      <c r="AI7" s="252">
        <v>1.76</v>
      </c>
      <c r="AJ7" s="252">
        <v>1.7849999999999999</v>
      </c>
      <c r="AK7" s="252">
        <v>1.75</v>
      </c>
      <c r="AL7" s="252">
        <v>1.67</v>
      </c>
      <c r="AM7" s="252">
        <v>1.8</v>
      </c>
      <c r="AN7" s="252">
        <v>1.75</v>
      </c>
      <c r="AO7" s="252">
        <v>1.76</v>
      </c>
      <c r="AP7" s="252">
        <v>1.77</v>
      </c>
      <c r="AQ7" s="252">
        <v>1.78</v>
      </c>
      <c r="AR7" s="252">
        <v>1.8</v>
      </c>
      <c r="AS7" s="252">
        <v>1.83</v>
      </c>
      <c r="AT7" s="252">
        <v>1.85</v>
      </c>
      <c r="AU7" s="252">
        <v>1.74</v>
      </c>
      <c r="AV7" s="252">
        <v>1.75</v>
      </c>
      <c r="AW7" s="252">
        <v>1.8</v>
      </c>
      <c r="AX7" s="252">
        <v>1.81</v>
      </c>
      <c r="AY7" s="252">
        <v>1.82</v>
      </c>
      <c r="AZ7" s="252">
        <v>1.825</v>
      </c>
      <c r="BA7" s="409" t="s">
        <v>1311</v>
      </c>
      <c r="BB7" s="409" t="s">
        <v>1311</v>
      </c>
      <c r="BC7" s="409" t="s">
        <v>1311</v>
      </c>
      <c r="BD7" s="409" t="s">
        <v>1311</v>
      </c>
      <c r="BE7" s="409" t="s">
        <v>1311</v>
      </c>
      <c r="BF7" s="409" t="s">
        <v>1311</v>
      </c>
      <c r="BG7" s="409" t="s">
        <v>1311</v>
      </c>
      <c r="BH7" s="409" t="s">
        <v>1311</v>
      </c>
      <c r="BI7" s="409" t="s">
        <v>1311</v>
      </c>
      <c r="BJ7" s="252" t="s">
        <v>1311</v>
      </c>
      <c r="BK7" s="252" t="s">
        <v>1311</v>
      </c>
      <c r="BL7" s="252" t="s">
        <v>1311</v>
      </c>
      <c r="BM7" s="252" t="s">
        <v>1311</v>
      </c>
      <c r="BN7" s="252" t="s">
        <v>1311</v>
      </c>
      <c r="BO7" s="252" t="s">
        <v>1311</v>
      </c>
      <c r="BP7" s="252" t="s">
        <v>1311</v>
      </c>
      <c r="BQ7" s="252" t="s">
        <v>1311</v>
      </c>
      <c r="BR7" s="252" t="s">
        <v>1311</v>
      </c>
      <c r="BS7" s="252" t="s">
        <v>1311</v>
      </c>
      <c r="BT7" s="252" t="s">
        <v>1311</v>
      </c>
      <c r="BU7" s="252" t="s">
        <v>1311</v>
      </c>
      <c r="BV7" s="252" t="s">
        <v>1311</v>
      </c>
    </row>
    <row r="8" spans="1:74" ht="11.1" customHeight="1" x14ac:dyDescent="0.2">
      <c r="A8" s="162" t="s">
        <v>88</v>
      </c>
      <c r="B8" s="173" t="s">
        <v>87</v>
      </c>
      <c r="C8" s="252">
        <v>0.50060129032</v>
      </c>
      <c r="D8" s="252">
        <v>0.50284835000000006</v>
      </c>
      <c r="E8" s="252">
        <v>0.49934572903000002</v>
      </c>
      <c r="F8" s="252">
        <v>0.50037368117000003</v>
      </c>
      <c r="G8" s="252">
        <v>0.49783892129000001</v>
      </c>
      <c r="H8" s="252">
        <v>0.50167610522999995</v>
      </c>
      <c r="I8" s="252">
        <v>0.50796240483999999</v>
      </c>
      <c r="J8" s="252">
        <v>0.51201302031999996</v>
      </c>
      <c r="K8" s="252">
        <v>0.50644678666999998</v>
      </c>
      <c r="L8" s="252">
        <v>0.50286525741999999</v>
      </c>
      <c r="M8" s="252">
        <v>0.50431513191999999</v>
      </c>
      <c r="N8" s="252">
        <v>0.50336523515999998</v>
      </c>
      <c r="O8" s="252">
        <v>0.50504042031999996</v>
      </c>
      <c r="P8" s="252">
        <v>0.50937130214000004</v>
      </c>
      <c r="Q8" s="252">
        <v>0.50423029793999996</v>
      </c>
      <c r="R8" s="252">
        <v>0.51572689432999996</v>
      </c>
      <c r="S8" s="252">
        <v>0.52150773355000002</v>
      </c>
      <c r="T8" s="252">
        <v>0.52404065033000002</v>
      </c>
      <c r="U8" s="252">
        <v>0.53028763471999996</v>
      </c>
      <c r="V8" s="252">
        <v>0.53664142205999998</v>
      </c>
      <c r="W8" s="252">
        <v>0.53511903599999999</v>
      </c>
      <c r="X8" s="252">
        <v>0.53986842548000002</v>
      </c>
      <c r="Y8" s="252">
        <v>0.54500000000000004</v>
      </c>
      <c r="Z8" s="252">
        <v>0.54820000000000002</v>
      </c>
      <c r="AA8" s="252">
        <v>0.55010000000000003</v>
      </c>
      <c r="AB8" s="252">
        <v>0.55079999999999996</v>
      </c>
      <c r="AC8" s="252">
        <v>0.55659999999999998</v>
      </c>
      <c r="AD8" s="252">
        <v>0.56020000000000003</v>
      </c>
      <c r="AE8" s="252">
        <v>0.55430000000000001</v>
      </c>
      <c r="AF8" s="252">
        <v>0.55530000000000002</v>
      </c>
      <c r="AG8" s="252">
        <v>0.55830000000000002</v>
      </c>
      <c r="AH8" s="252">
        <v>0.55830000000000002</v>
      </c>
      <c r="AI8" s="252">
        <v>0.55089999999999995</v>
      </c>
      <c r="AJ8" s="252">
        <v>0.55720000000000003</v>
      </c>
      <c r="AK8" s="252">
        <v>0.56279999999999997</v>
      </c>
      <c r="AL8" s="252">
        <v>0.56110000000000004</v>
      </c>
      <c r="AM8" s="252">
        <v>0.55769999999999997</v>
      </c>
      <c r="AN8" s="252">
        <v>0.55310000000000004</v>
      </c>
      <c r="AO8" s="252">
        <v>0.55279999999999996</v>
      </c>
      <c r="AP8" s="252">
        <v>0.54790000000000005</v>
      </c>
      <c r="AQ8" s="252">
        <v>0.54320000000000002</v>
      </c>
      <c r="AR8" s="252">
        <v>0.54100000000000004</v>
      </c>
      <c r="AS8" s="252">
        <v>0.53779999999999994</v>
      </c>
      <c r="AT8" s="252">
        <v>0.53710000000000002</v>
      </c>
      <c r="AU8" s="252">
        <v>0.53900000000000003</v>
      </c>
      <c r="AV8" s="252">
        <v>0.53800000000000003</v>
      </c>
      <c r="AW8" s="252">
        <v>0.53700000000000003</v>
      </c>
      <c r="AX8" s="252">
        <v>0.5333</v>
      </c>
      <c r="AY8" s="252">
        <v>0.56327700000000003</v>
      </c>
      <c r="AZ8" s="252">
        <v>0.55863099999999999</v>
      </c>
      <c r="BA8" s="409" t="s">
        <v>1311</v>
      </c>
      <c r="BB8" s="409" t="s">
        <v>1311</v>
      </c>
      <c r="BC8" s="409" t="s">
        <v>1311</v>
      </c>
      <c r="BD8" s="409" t="s">
        <v>1311</v>
      </c>
      <c r="BE8" s="409" t="s">
        <v>1311</v>
      </c>
      <c r="BF8" s="409" t="s">
        <v>1311</v>
      </c>
      <c r="BG8" s="409" t="s">
        <v>1311</v>
      </c>
      <c r="BH8" s="409" t="s">
        <v>1311</v>
      </c>
      <c r="BI8" s="409" t="s">
        <v>1311</v>
      </c>
      <c r="BJ8" s="252" t="s">
        <v>1311</v>
      </c>
      <c r="BK8" s="252" t="s">
        <v>1311</v>
      </c>
      <c r="BL8" s="252" t="s">
        <v>1311</v>
      </c>
      <c r="BM8" s="252" t="s">
        <v>1311</v>
      </c>
      <c r="BN8" s="252" t="s">
        <v>1311</v>
      </c>
      <c r="BO8" s="252" t="s">
        <v>1311</v>
      </c>
      <c r="BP8" s="252" t="s">
        <v>1311</v>
      </c>
      <c r="BQ8" s="252" t="s">
        <v>1311</v>
      </c>
      <c r="BR8" s="252" t="s">
        <v>1311</v>
      </c>
      <c r="BS8" s="252" t="s">
        <v>1311</v>
      </c>
      <c r="BT8" s="252" t="s">
        <v>1311</v>
      </c>
      <c r="BU8" s="252" t="s">
        <v>1311</v>
      </c>
      <c r="BV8" s="252" t="s">
        <v>1311</v>
      </c>
    </row>
    <row r="9" spans="1:74" ht="11.1" customHeight="1" x14ac:dyDescent="0.2">
      <c r="A9" s="162" t="s">
        <v>1289</v>
      </c>
      <c r="B9" s="173" t="s">
        <v>1290</v>
      </c>
      <c r="C9" s="252">
        <v>0.78157100000000002</v>
      </c>
      <c r="D9" s="252">
        <v>0.77792700000000004</v>
      </c>
      <c r="E9" s="252">
        <v>0.77856400000000003</v>
      </c>
      <c r="F9" s="252">
        <v>0.77143300000000004</v>
      </c>
      <c r="G9" s="252">
        <v>0.77662699999999996</v>
      </c>
      <c r="H9" s="252">
        <v>0.76571</v>
      </c>
      <c r="I9" s="252">
        <v>0.76044299999999998</v>
      </c>
      <c r="J9" s="252">
        <v>0.76266599999999996</v>
      </c>
      <c r="K9" s="252">
        <v>0.75545600000000002</v>
      </c>
      <c r="L9" s="252">
        <v>0.74801200000000001</v>
      </c>
      <c r="M9" s="252">
        <v>0.74044200000000004</v>
      </c>
      <c r="N9" s="252">
        <v>0.74246100000000004</v>
      </c>
      <c r="O9" s="252">
        <v>0.8</v>
      </c>
      <c r="P9" s="252">
        <v>0.73</v>
      </c>
      <c r="Q9" s="252">
        <v>0.73399999999999999</v>
      </c>
      <c r="R9" s="252">
        <v>0.73599999999999999</v>
      </c>
      <c r="S9" s="252">
        <v>0.74</v>
      </c>
      <c r="T9" s="252">
        <v>0.73</v>
      </c>
      <c r="U9" s="252">
        <v>0.72</v>
      </c>
      <c r="V9" s="252">
        <v>0.71499999999999997</v>
      </c>
      <c r="W9" s="252">
        <v>0.71</v>
      </c>
      <c r="X9" s="252">
        <v>0.71</v>
      </c>
      <c r="Y9" s="252">
        <v>0.70399999999999996</v>
      </c>
      <c r="Z9" s="252">
        <v>0.7</v>
      </c>
      <c r="AA9" s="252">
        <v>0.69599999999999995</v>
      </c>
      <c r="AB9" s="252">
        <v>0.69599999999999995</v>
      </c>
      <c r="AC9" s="252">
        <v>0.69399999999999995</v>
      </c>
      <c r="AD9" s="252">
        <v>0.70499999999999996</v>
      </c>
      <c r="AE9" s="252">
        <v>0.70199999999999996</v>
      </c>
      <c r="AF9" s="252">
        <v>0.68899999999999995</v>
      </c>
      <c r="AG9" s="252">
        <v>0.69399999999999995</v>
      </c>
      <c r="AH9" s="252">
        <v>0.68500000000000005</v>
      </c>
      <c r="AI9" s="252">
        <v>0.68400000000000005</v>
      </c>
      <c r="AJ9" s="252">
        <v>0.67200000000000004</v>
      </c>
      <c r="AK9" s="252">
        <v>0.68400000000000005</v>
      </c>
      <c r="AL9" s="252">
        <v>0.67700000000000005</v>
      </c>
      <c r="AM9" s="252">
        <v>0.66900000000000004</v>
      </c>
      <c r="AN9" s="252">
        <v>0.66500000000000004</v>
      </c>
      <c r="AO9" s="252">
        <v>0.67</v>
      </c>
      <c r="AP9" s="252">
        <v>0.68500000000000005</v>
      </c>
      <c r="AQ9" s="252">
        <v>0.70099999999999996</v>
      </c>
      <c r="AR9" s="252">
        <v>0.69399999999999995</v>
      </c>
      <c r="AS9" s="252">
        <v>0.69699999999999995</v>
      </c>
      <c r="AT9" s="252">
        <v>0.67600000000000005</v>
      </c>
      <c r="AU9" s="252">
        <v>0.69599999999999995</v>
      </c>
      <c r="AV9" s="252">
        <v>0.69593000000000005</v>
      </c>
      <c r="AW9" s="252">
        <v>0.70586000000000004</v>
      </c>
      <c r="AX9" s="252">
        <v>0.71579000000000004</v>
      </c>
      <c r="AY9" s="252">
        <v>0.70587599999999995</v>
      </c>
      <c r="AZ9" s="252">
        <v>0.71557599999999999</v>
      </c>
      <c r="BA9" s="409" t="s">
        <v>1311</v>
      </c>
      <c r="BB9" s="409" t="s">
        <v>1311</v>
      </c>
      <c r="BC9" s="409" t="s">
        <v>1311</v>
      </c>
      <c r="BD9" s="409" t="s">
        <v>1311</v>
      </c>
      <c r="BE9" s="409" t="s">
        <v>1311</v>
      </c>
      <c r="BF9" s="409" t="s">
        <v>1311</v>
      </c>
      <c r="BG9" s="409" t="s">
        <v>1311</v>
      </c>
      <c r="BH9" s="409" t="s">
        <v>1311</v>
      </c>
      <c r="BI9" s="409" t="s">
        <v>1311</v>
      </c>
      <c r="BJ9" s="252" t="s">
        <v>1311</v>
      </c>
      <c r="BK9" s="252" t="s">
        <v>1311</v>
      </c>
      <c r="BL9" s="252" t="s">
        <v>1311</v>
      </c>
      <c r="BM9" s="252" t="s">
        <v>1311</v>
      </c>
      <c r="BN9" s="252" t="s">
        <v>1311</v>
      </c>
      <c r="BO9" s="252" t="s">
        <v>1311</v>
      </c>
      <c r="BP9" s="252" t="s">
        <v>1311</v>
      </c>
      <c r="BQ9" s="252" t="s">
        <v>1311</v>
      </c>
      <c r="BR9" s="252" t="s">
        <v>1311</v>
      </c>
      <c r="BS9" s="252" t="s">
        <v>1311</v>
      </c>
      <c r="BT9" s="252" t="s">
        <v>1311</v>
      </c>
      <c r="BU9" s="252" t="s">
        <v>1311</v>
      </c>
      <c r="BV9" s="252" t="s">
        <v>1311</v>
      </c>
    </row>
    <row r="10" spans="1:74" ht="11.1" customHeight="1" x14ac:dyDescent="0.2">
      <c r="A10" s="162" t="s">
        <v>1291</v>
      </c>
      <c r="B10" s="173" t="s">
        <v>339</v>
      </c>
      <c r="C10" s="252">
        <v>3.45</v>
      </c>
      <c r="D10" s="252">
        <v>3.4</v>
      </c>
      <c r="E10" s="252">
        <v>3.35</v>
      </c>
      <c r="F10" s="252">
        <v>3.2</v>
      </c>
      <c r="G10" s="252">
        <v>3.125</v>
      </c>
      <c r="H10" s="252">
        <v>2.95</v>
      </c>
      <c r="I10" s="252">
        <v>2.8</v>
      </c>
      <c r="J10" s="252">
        <v>2.75</v>
      </c>
      <c r="K10" s="252">
        <v>2.75</v>
      </c>
      <c r="L10" s="252">
        <v>2.7</v>
      </c>
      <c r="M10" s="252">
        <v>2.7</v>
      </c>
      <c r="N10" s="252">
        <v>2.68</v>
      </c>
      <c r="O10" s="252">
        <v>2.68</v>
      </c>
      <c r="P10" s="252">
        <v>2.68</v>
      </c>
      <c r="Q10" s="252">
        <v>2.68</v>
      </c>
      <c r="R10" s="252">
        <v>2.68</v>
      </c>
      <c r="S10" s="252">
        <v>2.68</v>
      </c>
      <c r="T10" s="252">
        <v>2.68</v>
      </c>
      <c r="U10" s="252">
        <v>2.68</v>
      </c>
      <c r="V10" s="252">
        <v>2.68</v>
      </c>
      <c r="W10" s="252">
        <v>2.68</v>
      </c>
      <c r="X10" s="252">
        <v>2.68</v>
      </c>
      <c r="Y10" s="252">
        <v>2.68</v>
      </c>
      <c r="Z10" s="252">
        <v>2.7</v>
      </c>
      <c r="AA10" s="252">
        <v>2.8</v>
      </c>
      <c r="AB10" s="252">
        <v>2.8</v>
      </c>
      <c r="AC10" s="252">
        <v>2.8</v>
      </c>
      <c r="AD10" s="252">
        <v>2.8</v>
      </c>
      <c r="AE10" s="252">
        <v>2.8</v>
      </c>
      <c r="AF10" s="252">
        <v>2.8</v>
      </c>
      <c r="AG10" s="252">
        <v>2.8</v>
      </c>
      <c r="AH10" s="252">
        <v>2.8</v>
      </c>
      <c r="AI10" s="252">
        <v>2.8</v>
      </c>
      <c r="AJ10" s="252">
        <v>2.8</v>
      </c>
      <c r="AK10" s="252">
        <v>2.8</v>
      </c>
      <c r="AL10" s="252">
        <v>2.8</v>
      </c>
      <c r="AM10" s="252">
        <v>2.8</v>
      </c>
      <c r="AN10" s="252">
        <v>2.8</v>
      </c>
      <c r="AO10" s="252">
        <v>2.8</v>
      </c>
      <c r="AP10" s="252">
        <v>2.8</v>
      </c>
      <c r="AQ10" s="252">
        <v>2.8</v>
      </c>
      <c r="AR10" s="252">
        <v>2.8</v>
      </c>
      <c r="AS10" s="252">
        <v>2.8</v>
      </c>
      <c r="AT10" s="252">
        <v>2.8</v>
      </c>
      <c r="AU10" s="252">
        <v>2.8</v>
      </c>
      <c r="AV10" s="252">
        <v>2.8</v>
      </c>
      <c r="AW10" s="252">
        <v>2.8</v>
      </c>
      <c r="AX10" s="252">
        <v>2.8</v>
      </c>
      <c r="AY10" s="252">
        <v>2.85</v>
      </c>
      <c r="AZ10" s="252">
        <v>2.95</v>
      </c>
      <c r="BA10" s="409" t="s">
        <v>1311</v>
      </c>
      <c r="BB10" s="409" t="s">
        <v>1311</v>
      </c>
      <c r="BC10" s="409" t="s">
        <v>1311</v>
      </c>
      <c r="BD10" s="409" t="s">
        <v>1311</v>
      </c>
      <c r="BE10" s="409" t="s">
        <v>1311</v>
      </c>
      <c r="BF10" s="409" t="s">
        <v>1311</v>
      </c>
      <c r="BG10" s="409" t="s">
        <v>1311</v>
      </c>
      <c r="BH10" s="409" t="s">
        <v>1311</v>
      </c>
      <c r="BI10" s="409" t="s">
        <v>1311</v>
      </c>
      <c r="BJ10" s="252" t="s">
        <v>1311</v>
      </c>
      <c r="BK10" s="252" t="s">
        <v>1311</v>
      </c>
      <c r="BL10" s="252" t="s">
        <v>1311</v>
      </c>
      <c r="BM10" s="252" t="s">
        <v>1311</v>
      </c>
      <c r="BN10" s="252" t="s">
        <v>1311</v>
      </c>
      <c r="BO10" s="252" t="s">
        <v>1311</v>
      </c>
      <c r="BP10" s="252" t="s">
        <v>1311</v>
      </c>
      <c r="BQ10" s="252" t="s">
        <v>1311</v>
      </c>
      <c r="BR10" s="252" t="s">
        <v>1311</v>
      </c>
      <c r="BS10" s="252" t="s">
        <v>1311</v>
      </c>
      <c r="BT10" s="252" t="s">
        <v>1311</v>
      </c>
      <c r="BU10" s="252" t="s">
        <v>1311</v>
      </c>
      <c r="BV10" s="252" t="s">
        <v>1311</v>
      </c>
    </row>
    <row r="11" spans="1:74" ht="11.1" customHeight="1" x14ac:dyDescent="0.2">
      <c r="A11" s="162" t="s">
        <v>358</v>
      </c>
      <c r="B11" s="173" t="s">
        <v>348</v>
      </c>
      <c r="C11" s="252">
        <v>2.65</v>
      </c>
      <c r="D11" s="252">
        <v>2.5499999999999998</v>
      </c>
      <c r="E11" s="252">
        <v>2.7</v>
      </c>
      <c r="F11" s="252">
        <v>2.94</v>
      </c>
      <c r="G11" s="252">
        <v>2.9</v>
      </c>
      <c r="H11" s="252">
        <v>2.95</v>
      </c>
      <c r="I11" s="252">
        <v>3.05</v>
      </c>
      <c r="J11" s="252">
        <v>3.15</v>
      </c>
      <c r="K11" s="252">
        <v>3.25</v>
      </c>
      <c r="L11" s="252">
        <v>3.05</v>
      </c>
      <c r="M11" s="252">
        <v>3.2</v>
      </c>
      <c r="N11" s="252">
        <v>3.1</v>
      </c>
      <c r="O11" s="252">
        <v>3.05</v>
      </c>
      <c r="P11" s="252">
        <v>3.05</v>
      </c>
      <c r="Q11" s="252">
        <v>3.05</v>
      </c>
      <c r="R11" s="252">
        <v>3.15</v>
      </c>
      <c r="S11" s="252">
        <v>3.05</v>
      </c>
      <c r="T11" s="252">
        <v>3.0750000000000002</v>
      </c>
      <c r="U11" s="252">
        <v>3.0750000000000002</v>
      </c>
      <c r="V11" s="252">
        <v>3.25</v>
      </c>
      <c r="W11" s="252">
        <v>2.8</v>
      </c>
      <c r="X11" s="252">
        <v>2.95</v>
      </c>
      <c r="Y11" s="252">
        <v>2.95</v>
      </c>
      <c r="Z11" s="252">
        <v>2.9</v>
      </c>
      <c r="AA11" s="252">
        <v>3.1</v>
      </c>
      <c r="AB11" s="252">
        <v>3.4</v>
      </c>
      <c r="AC11" s="252">
        <v>3.3</v>
      </c>
      <c r="AD11" s="252">
        <v>3.2749999999999999</v>
      </c>
      <c r="AE11" s="252">
        <v>3.3</v>
      </c>
      <c r="AF11" s="252">
        <v>3.3</v>
      </c>
      <c r="AG11" s="252">
        <v>3.17</v>
      </c>
      <c r="AH11" s="252">
        <v>3.2</v>
      </c>
      <c r="AI11" s="252">
        <v>3.49</v>
      </c>
      <c r="AJ11" s="252">
        <v>3.44</v>
      </c>
      <c r="AK11" s="252">
        <v>3.4</v>
      </c>
      <c r="AL11" s="252">
        <v>3.75</v>
      </c>
      <c r="AM11" s="252">
        <v>3.45</v>
      </c>
      <c r="AN11" s="252">
        <v>3.3</v>
      </c>
      <c r="AO11" s="252">
        <v>3.75</v>
      </c>
      <c r="AP11" s="252">
        <v>3.8</v>
      </c>
      <c r="AQ11" s="252">
        <v>3.95</v>
      </c>
      <c r="AR11" s="252">
        <v>4.3</v>
      </c>
      <c r="AS11" s="252">
        <v>4.3499999999999996</v>
      </c>
      <c r="AT11" s="252">
        <v>4.25</v>
      </c>
      <c r="AU11" s="252">
        <v>4.4000000000000004</v>
      </c>
      <c r="AV11" s="252">
        <v>4.25</v>
      </c>
      <c r="AW11" s="252">
        <v>4.4000000000000004</v>
      </c>
      <c r="AX11" s="252">
        <v>4.4000000000000004</v>
      </c>
      <c r="AY11" s="252">
        <v>4.45</v>
      </c>
      <c r="AZ11" s="252">
        <v>4.2</v>
      </c>
      <c r="BA11" s="409" t="s">
        <v>1311</v>
      </c>
      <c r="BB11" s="409" t="s">
        <v>1311</v>
      </c>
      <c r="BC11" s="409" t="s">
        <v>1311</v>
      </c>
      <c r="BD11" s="409" t="s">
        <v>1311</v>
      </c>
      <c r="BE11" s="409" t="s">
        <v>1311</v>
      </c>
      <c r="BF11" s="409" t="s">
        <v>1311</v>
      </c>
      <c r="BG11" s="409" t="s">
        <v>1311</v>
      </c>
      <c r="BH11" s="409" t="s">
        <v>1311</v>
      </c>
      <c r="BI11" s="409" t="s">
        <v>1311</v>
      </c>
      <c r="BJ11" s="252" t="s">
        <v>1311</v>
      </c>
      <c r="BK11" s="252" t="s">
        <v>1311</v>
      </c>
      <c r="BL11" s="252" t="s">
        <v>1311</v>
      </c>
      <c r="BM11" s="252" t="s">
        <v>1311</v>
      </c>
      <c r="BN11" s="252" t="s">
        <v>1311</v>
      </c>
      <c r="BO11" s="252" t="s">
        <v>1311</v>
      </c>
      <c r="BP11" s="252" t="s">
        <v>1311</v>
      </c>
      <c r="BQ11" s="252" t="s">
        <v>1311</v>
      </c>
      <c r="BR11" s="252" t="s">
        <v>1311</v>
      </c>
      <c r="BS11" s="252" t="s">
        <v>1311</v>
      </c>
      <c r="BT11" s="252" t="s">
        <v>1311</v>
      </c>
      <c r="BU11" s="252" t="s">
        <v>1311</v>
      </c>
      <c r="BV11" s="252" t="s">
        <v>1311</v>
      </c>
    </row>
    <row r="12" spans="1:74" ht="11.1" customHeight="1" x14ac:dyDescent="0.2">
      <c r="A12" s="162" t="s">
        <v>350</v>
      </c>
      <c r="B12" s="173" t="s">
        <v>340</v>
      </c>
      <c r="C12" s="252">
        <v>2.6</v>
      </c>
      <c r="D12" s="252">
        <v>2.6</v>
      </c>
      <c r="E12" s="252">
        <v>2.59</v>
      </c>
      <c r="F12" s="252">
        <v>2.59</v>
      </c>
      <c r="G12" s="252">
        <v>2.59</v>
      </c>
      <c r="H12" s="252">
        <v>2.58</v>
      </c>
      <c r="I12" s="252">
        <v>2.5750000000000002</v>
      </c>
      <c r="J12" s="252">
        <v>2.5750000000000002</v>
      </c>
      <c r="K12" s="252">
        <v>2.56</v>
      </c>
      <c r="L12" s="252">
        <v>2.56</v>
      </c>
      <c r="M12" s="252">
        <v>2.6</v>
      </c>
      <c r="N12" s="252">
        <v>2.6</v>
      </c>
      <c r="O12" s="252">
        <v>2.6</v>
      </c>
      <c r="P12" s="252">
        <v>2.6</v>
      </c>
      <c r="Q12" s="252">
        <v>2.6</v>
      </c>
      <c r="R12" s="252">
        <v>2.6</v>
      </c>
      <c r="S12" s="252">
        <v>2.6</v>
      </c>
      <c r="T12" s="252">
        <v>2.6</v>
      </c>
      <c r="U12" s="252">
        <v>2.6</v>
      </c>
      <c r="V12" s="252">
        <v>2.6</v>
      </c>
      <c r="W12" s="252">
        <v>2.6</v>
      </c>
      <c r="X12" s="252">
        <v>2.6</v>
      </c>
      <c r="Y12" s="252">
        <v>2.6</v>
      </c>
      <c r="Z12" s="252">
        <v>2.6</v>
      </c>
      <c r="AA12" s="252">
        <v>2.6</v>
      </c>
      <c r="AB12" s="252">
        <v>2.6</v>
      </c>
      <c r="AC12" s="252">
        <v>2.6</v>
      </c>
      <c r="AD12" s="252">
        <v>2.6</v>
      </c>
      <c r="AE12" s="252">
        <v>2.6</v>
      </c>
      <c r="AF12" s="252">
        <v>2.6</v>
      </c>
      <c r="AG12" s="252">
        <v>2.6</v>
      </c>
      <c r="AH12" s="252">
        <v>2.6</v>
      </c>
      <c r="AI12" s="252">
        <v>2.6</v>
      </c>
      <c r="AJ12" s="252">
        <v>2.5249999999999999</v>
      </c>
      <c r="AK12" s="252">
        <v>2.4500000000000002</v>
      </c>
      <c r="AL12" s="252">
        <v>2.4500000000000002</v>
      </c>
      <c r="AM12" s="252">
        <v>2.5</v>
      </c>
      <c r="AN12" s="252">
        <v>2.6</v>
      </c>
      <c r="AO12" s="252">
        <v>2.6</v>
      </c>
      <c r="AP12" s="252">
        <v>2.6</v>
      </c>
      <c r="AQ12" s="252">
        <v>2.5</v>
      </c>
      <c r="AR12" s="252">
        <v>2.5</v>
      </c>
      <c r="AS12" s="252">
        <v>2.5</v>
      </c>
      <c r="AT12" s="252">
        <v>2.5</v>
      </c>
      <c r="AU12" s="252">
        <v>2.5</v>
      </c>
      <c r="AV12" s="252">
        <v>2.5</v>
      </c>
      <c r="AW12" s="252">
        <v>2.4500000000000002</v>
      </c>
      <c r="AX12" s="252">
        <v>2.4</v>
      </c>
      <c r="AY12" s="252">
        <v>2.4500000000000002</v>
      </c>
      <c r="AZ12" s="252">
        <v>2.5</v>
      </c>
      <c r="BA12" s="409" t="s">
        <v>1311</v>
      </c>
      <c r="BB12" s="409" t="s">
        <v>1311</v>
      </c>
      <c r="BC12" s="409" t="s">
        <v>1311</v>
      </c>
      <c r="BD12" s="409" t="s">
        <v>1311</v>
      </c>
      <c r="BE12" s="409" t="s">
        <v>1311</v>
      </c>
      <c r="BF12" s="409" t="s">
        <v>1311</v>
      </c>
      <c r="BG12" s="409" t="s">
        <v>1311</v>
      </c>
      <c r="BH12" s="409" t="s">
        <v>1311</v>
      </c>
      <c r="BI12" s="409" t="s">
        <v>1311</v>
      </c>
      <c r="BJ12" s="252" t="s">
        <v>1311</v>
      </c>
      <c r="BK12" s="252" t="s">
        <v>1311</v>
      </c>
      <c r="BL12" s="252" t="s">
        <v>1311</v>
      </c>
      <c r="BM12" s="252" t="s">
        <v>1311</v>
      </c>
      <c r="BN12" s="252" t="s">
        <v>1311</v>
      </c>
      <c r="BO12" s="252" t="s">
        <v>1311</v>
      </c>
      <c r="BP12" s="252" t="s">
        <v>1311</v>
      </c>
      <c r="BQ12" s="252" t="s">
        <v>1311</v>
      </c>
      <c r="BR12" s="252" t="s">
        <v>1311</v>
      </c>
      <c r="BS12" s="252" t="s">
        <v>1311</v>
      </c>
      <c r="BT12" s="252" t="s">
        <v>1311</v>
      </c>
      <c r="BU12" s="252" t="s">
        <v>1311</v>
      </c>
      <c r="BV12" s="252" t="s">
        <v>1311</v>
      </c>
    </row>
    <row r="13" spans="1:74" ht="11.1" customHeight="1" x14ac:dyDescent="0.2">
      <c r="A13" s="162" t="s">
        <v>351</v>
      </c>
      <c r="B13" s="173" t="s">
        <v>341</v>
      </c>
      <c r="C13" s="252">
        <v>1</v>
      </c>
      <c r="D13" s="252">
        <v>1.2</v>
      </c>
      <c r="E13" s="252">
        <v>1.35</v>
      </c>
      <c r="F13" s="252">
        <v>1.4</v>
      </c>
      <c r="G13" s="252">
        <v>1.4</v>
      </c>
      <c r="H13" s="252">
        <v>1.4</v>
      </c>
      <c r="I13" s="252">
        <v>1.4</v>
      </c>
      <c r="J13" s="252">
        <v>1.45</v>
      </c>
      <c r="K13" s="252">
        <v>1.5</v>
      </c>
      <c r="L13" s="252">
        <v>1.5</v>
      </c>
      <c r="M13" s="252">
        <v>1.45</v>
      </c>
      <c r="N13" s="252">
        <v>1.35</v>
      </c>
      <c r="O13" s="252">
        <v>1.35</v>
      </c>
      <c r="P13" s="252">
        <v>1.4</v>
      </c>
      <c r="Q13" s="252">
        <v>1.35</v>
      </c>
      <c r="R13" s="252">
        <v>1.45</v>
      </c>
      <c r="S13" s="252">
        <v>1.42</v>
      </c>
      <c r="T13" s="252">
        <v>1.1299999999999999</v>
      </c>
      <c r="U13" s="252">
        <v>1</v>
      </c>
      <c r="V13" s="252">
        <v>0.59</v>
      </c>
      <c r="W13" s="252">
        <v>0.36</v>
      </c>
      <c r="X13" s="252">
        <v>0.55000000000000004</v>
      </c>
      <c r="Y13" s="252">
        <v>0.22</v>
      </c>
      <c r="Z13" s="252">
        <v>0.23</v>
      </c>
      <c r="AA13" s="252">
        <v>0.51</v>
      </c>
      <c r="AB13" s="252">
        <v>0.38</v>
      </c>
      <c r="AC13" s="252">
        <v>0.25</v>
      </c>
      <c r="AD13" s="252">
        <v>0.21</v>
      </c>
      <c r="AE13" s="252">
        <v>0.23</v>
      </c>
      <c r="AF13" s="252">
        <v>0.23499999999999999</v>
      </c>
      <c r="AG13" s="252">
        <v>0.435</v>
      </c>
      <c r="AH13" s="252">
        <v>0.53</v>
      </c>
      <c r="AI13" s="252">
        <v>0.78500000000000003</v>
      </c>
      <c r="AJ13" s="252">
        <v>0.95</v>
      </c>
      <c r="AK13" s="252">
        <v>0.61499999999999999</v>
      </c>
      <c r="AL13" s="252">
        <v>0.51</v>
      </c>
      <c r="AM13" s="252">
        <v>0.37</v>
      </c>
      <c r="AN13" s="252">
        <v>0.36</v>
      </c>
      <c r="AO13" s="252">
        <v>0.47499999999999998</v>
      </c>
      <c r="AP13" s="252">
        <v>0.505</v>
      </c>
      <c r="AQ13" s="252">
        <v>0.43</v>
      </c>
      <c r="AR13" s="252">
        <v>0.41</v>
      </c>
      <c r="AS13" s="252">
        <v>0.4</v>
      </c>
      <c r="AT13" s="252">
        <v>0.36</v>
      </c>
      <c r="AU13" s="252">
        <v>0.375</v>
      </c>
      <c r="AV13" s="252">
        <v>0.41499999999999998</v>
      </c>
      <c r="AW13" s="252">
        <v>0.375</v>
      </c>
      <c r="AX13" s="252">
        <v>0.37</v>
      </c>
      <c r="AY13" s="252">
        <v>0.37</v>
      </c>
      <c r="AZ13" s="252">
        <v>0.36</v>
      </c>
      <c r="BA13" s="409" t="s">
        <v>1311</v>
      </c>
      <c r="BB13" s="409" t="s">
        <v>1311</v>
      </c>
      <c r="BC13" s="409" t="s">
        <v>1311</v>
      </c>
      <c r="BD13" s="409" t="s">
        <v>1311</v>
      </c>
      <c r="BE13" s="409" t="s">
        <v>1311</v>
      </c>
      <c r="BF13" s="409" t="s">
        <v>1311</v>
      </c>
      <c r="BG13" s="409" t="s">
        <v>1311</v>
      </c>
      <c r="BH13" s="409" t="s">
        <v>1311</v>
      </c>
      <c r="BI13" s="409" t="s">
        <v>1311</v>
      </c>
      <c r="BJ13" s="252" t="s">
        <v>1311</v>
      </c>
      <c r="BK13" s="252" t="s">
        <v>1311</v>
      </c>
      <c r="BL13" s="252" t="s">
        <v>1311</v>
      </c>
      <c r="BM13" s="252" t="s">
        <v>1311</v>
      </c>
      <c r="BN13" s="252" t="s">
        <v>1311</v>
      </c>
      <c r="BO13" s="252" t="s">
        <v>1311</v>
      </c>
      <c r="BP13" s="252" t="s">
        <v>1311</v>
      </c>
      <c r="BQ13" s="252" t="s">
        <v>1311</v>
      </c>
      <c r="BR13" s="252" t="s">
        <v>1311</v>
      </c>
      <c r="BS13" s="252" t="s">
        <v>1311</v>
      </c>
      <c r="BT13" s="252" t="s">
        <v>1311</v>
      </c>
      <c r="BU13" s="252" t="s">
        <v>1311</v>
      </c>
      <c r="BV13" s="252" t="s">
        <v>1311</v>
      </c>
    </row>
    <row r="14" spans="1:74" ht="11.1" customHeight="1" x14ac:dyDescent="0.2">
      <c r="A14" s="162" t="s">
        <v>352</v>
      </c>
      <c r="B14" s="173" t="s">
        <v>342</v>
      </c>
      <c r="C14" s="252">
        <v>2.1</v>
      </c>
      <c r="D14" s="252">
        <v>2.15</v>
      </c>
      <c r="E14" s="252">
        <v>2.1</v>
      </c>
      <c r="F14" s="252">
        <v>2.2000000000000002</v>
      </c>
      <c r="G14" s="252">
        <v>2.15</v>
      </c>
      <c r="H14" s="252">
        <v>2.15</v>
      </c>
      <c r="I14" s="252">
        <v>2.15</v>
      </c>
      <c r="J14" s="252">
        <v>2.2000000000000002</v>
      </c>
      <c r="K14" s="252">
        <v>2.0499999999999998</v>
      </c>
      <c r="L14" s="252">
        <v>1.95</v>
      </c>
      <c r="M14" s="252">
        <v>1.9</v>
      </c>
      <c r="N14" s="252">
        <v>2.1</v>
      </c>
      <c r="O14" s="252">
        <v>2</v>
      </c>
      <c r="P14" s="252">
        <v>1.9</v>
      </c>
      <c r="Q14" s="252">
        <v>2</v>
      </c>
      <c r="R14" s="252">
        <v>1.98</v>
      </c>
      <c r="S14" s="252">
        <v>2</v>
      </c>
      <c r="T14" s="252">
        <v>1.85</v>
      </c>
      <c r="U14" s="252">
        <v>1.98</v>
      </c>
      <c r="V14" s="252">
        <v>1.95</v>
      </c>
      <c r="W14" s="252">
        <v>2</v>
      </c>
      <c r="X14" s="252">
        <v>1.95</v>
      </c>
      <c r="Y14" s="252">
        <v>1.85</v>
      </c>
      <c r="Z14" s="252">
        <v>1.93</v>
      </c>
      <c r="AA14" s="252">
        <v>2.0499999999999998</v>
      </c>
      <c r="AB14" s="252">
        <v>2</v>
      </c>
      <c r="AC14" s="252">
        <v>1.95</v>
      </c>
      <c r="AD14" s="252">
        <v>2</v>
      </c>
      <c r="AE14" s="252">
        <v>1.9</v>
      </c>
      <c r="AF14" s="252">
        <v>2</v>
      </c>
      <c r="AG14" s="252">
        <v>2.0499999999999998</v>
      </c>
      <c r="AH14" s="252">
        <v>2.1</v>
      </c>
      <c r="AI14" s="252">
        <v>2.0499999999999998</v>
      </c>
      <c r="AJ14" s="252">
        <v>1.9</v>
      </c>
      <c r="AK14" s="252">
        <v>2.02</v>
      </c>
      <c r="AL14" s="252">
        <v>2.02</v>
      </c>
      <c r="AM14" s="252">
        <v>2.0499999999999998</v>
      </c>
      <c r="AN14" s="252">
        <v>2.0499999999999998</v>
      </c>
      <c r="AO14" s="252">
        <v>2</v>
      </c>
      <c r="AP14" s="252">
        <v>2.1</v>
      </c>
      <c r="AQ14" s="252">
        <v>1.75</v>
      </c>
      <c r="AR14" s="252">
        <v>1.8</v>
      </c>
      <c r="AS14" s="252">
        <v>1.85</v>
      </c>
      <c r="AT14" s="252">
        <v>1.9</v>
      </c>
      <c r="AU14" s="252">
        <v>1.9</v>
      </c>
      <c r="AV14" s="252">
        <v>1.95</v>
      </c>
      <c r="AW14" s="252">
        <v>1.925</v>
      </c>
      <c r="AX14" s="252">
        <v>1.85</v>
      </c>
      <c r="AY14" s="252">
        <v>1.8</v>
      </c>
      <c r="AZ14" s="252">
        <v>1.7</v>
      </c>
      <c r="BA14" s="409" t="s">
        <v>1311</v>
      </c>
      <c r="BB14" s="409" t="s">
        <v>1311</v>
      </c>
      <c r="BC14" s="409" t="s">
        <v>1311</v>
      </c>
      <c r="BD14" s="409" t="s">
        <v>1311</v>
      </c>
      <c r="BE14" s="409" t="s">
        <v>1311</v>
      </c>
      <c r="BF14" s="409" t="s">
        <v>1311</v>
      </c>
      <c r="BG14" s="409" t="s">
        <v>1311</v>
      </c>
      <c r="BH14" s="409" t="s">
        <v>1311</v>
      </c>
      <c r="BI14" s="409" t="s">
        <v>1311</v>
      </c>
      <c r="BJ14" s="252" t="s">
        <v>1311</v>
      </c>
      <c r="BK14" s="252" t="s">
        <v>1311</v>
      </c>
      <c r="BL14" s="252" t="s">
        <v>1311</v>
      </c>
      <c r="BM14" s="252" t="s">
        <v>1311</v>
      </c>
      <c r="BN14" s="252" t="s">
        <v>1311</v>
      </c>
      <c r="BO14" s="252" t="s">
        <v>1311</v>
      </c>
      <c r="BP14" s="252" t="s">
        <v>1311</v>
      </c>
      <c r="BQ14" s="252" t="s">
        <v>1311</v>
      </c>
      <c r="BR14" s="252" t="s">
        <v>1311</v>
      </c>
      <c r="BS14" s="252" t="s">
        <v>1311</v>
      </c>
      <c r="BT14" s="252" t="s">
        <v>1311</v>
      </c>
      <c r="BU14" s="252" t="s">
        <v>1311</v>
      </c>
      <c r="BV14" s="252" t="s">
        <v>1311</v>
      </c>
    </row>
    <row r="15" spans="1:74" ht="11.1" customHeight="1" x14ac:dyDescent="0.2">
      <c r="A15" s="162" t="s">
        <v>353</v>
      </c>
      <c r="B15" s="173" t="s">
        <v>343</v>
      </c>
      <c r="C15" s="252">
        <v>0.85</v>
      </c>
      <c r="D15" s="252">
        <v>0.85</v>
      </c>
      <c r="E15" s="252">
        <v>0.75</v>
      </c>
      <c r="F15" s="252">
        <v>0.74</v>
      </c>
      <c r="G15" s="252">
        <v>0.73</v>
      </c>
      <c r="H15" s="252">
        <v>0.73</v>
      </c>
      <c r="I15" s="252">
        <v>0.73</v>
      </c>
      <c r="J15" s="252">
        <v>0.73</v>
      </c>
      <c r="K15" s="252">
        <v>0.73</v>
      </c>
      <c r="L15" s="252">
        <v>0.73</v>
      </c>
      <c r="M15" s="252">
        <v>0.73</v>
      </c>
      <c r="N15" s="252">
        <v>0.73</v>
      </c>
      <c r="O15" s="252">
        <v>0.73</v>
      </c>
      <c r="P15" s="252">
        <v>0.73</v>
      </c>
      <c r="Q15" s="252">
        <v>0.73</v>
      </c>
      <c r="R15" s="252">
        <v>0.73</v>
      </c>
      <c r="S15" s="252">
        <v>0.73</v>
      </c>
      <c r="T15" s="252">
        <v>0.73</v>
      </c>
      <c r="U15" s="252">
        <v>0.73</v>
      </c>
      <c r="V15" s="252">
        <v>0.73</v>
      </c>
      <c r="W15" s="252">
        <v>0.73</v>
      </c>
      <c r="X15" s="252">
        <v>0.73</v>
      </c>
      <c r="Y15" s="252">
        <v>0.73</v>
      </c>
      <c r="Z15" s="252">
        <v>0.73</v>
      </c>
      <c r="AA15" s="252">
        <v>0.74</v>
      </c>
      <c r="AB15" s="252">
        <v>0.74</v>
      </c>
      <c r="AC15" s="252">
        <v>0.74</v>
      </c>
      <c r="AD15" s="252">
        <v>0.73</v>
      </c>
      <c r="AE15" s="252">
        <v>0.73</v>
      </c>
      <c r="AF15" s="252">
        <v>0.73</v>
      </c>
      <c r="AG15" s="252">
        <v>0.73</v>
      </c>
      <c r="AH15" s="252">
        <v>0.73</v>
      </c>
      <c r="AI15" s="252">
        <v>0.69</v>
      </c>
      <c r="AJ15" s="252">
        <v>0.69</v>
      </c>
      <c r="AK15" s="252">
        <v>0.68</v>
      </c>
      <c r="AL15" s="252">
        <v>0.68</v>
      </c>
      <c r="AM15" s="252">
        <v>0.68</v>
      </c>
      <c r="AN15" s="252">
        <v>0.68</v>
      </c>
      <c r="AO15" s="252">
        <v>0.68</v>
      </c>
      <c r="AP15" s="252">
        <v>0.68</v>
      </c>
      <c r="AQ15" s="252">
        <v>0.68</v>
      </c>
      <c r="AR15" s="252">
        <v>0.68</v>
      </c>
      <c r="AS15" s="252">
        <v>0.68</v>
      </c>
      <c r="AT15" s="252">
        <v>0.68</v>
      </c>
      <c r="AU15" s="252">
        <v>0.68</v>
      </c>
      <c r="AV15" s="252">
        <v>0.68</v>
      </c>
      <c r="AW15" s="252">
        <v>0.68</v>
      </c>
      <c r="AX15" s="252">
        <v>0.68</v>
      </c>
      <c r="AY15" s="252">
        <v>0.64</v>
      </c>
      <c r="AZ15" s="252">
        <v>0.66</v>
      </c>
      <c r="BA15" s="409" t="s">
        <v>1311</v>
      </c>
      <c r="BB15" s="409" t="s">
        <v>1311</v>
      </c>
      <c r="BC15" s="409" t="s">
        <v>1311</v>
      </c>
      <c r="BD15" s="409" t="s">
        <v>1311</v>
      </c>
      <c r="BE15" s="409" t="s">
        <v>1311</v>
      </c>
      <c r="BF15" s="409" t="s">
        <v>1311</v>
      </c>
      <c r="BG15" s="409" t="s">
        <v>1311</v>
      </c>
      <c r="BH15" s="409" t="s">
        <v>1311</v>
      </c>
      <c r="BI15" s="409" t="s">
        <v>1311</v>
      </c>
      <c r="BJ15" s="252" t="s">
        <v>1311</v>
      </c>
      <c r="BK15" s="252" t="s">
        <v>1311</v>
      </c>
      <c r="BL15" s="252" t="s">
        <v>1311</v>
      </c>
      <c r="BM15" s="252" t="s">
        <v>1311</v>
      </c>
      <c r="BN15" s="252" t="s">
        <v>1311</v>
      </c>
      <c r="BO15" s="252" t="s">
        <v>1311</v>
      </c>
      <c r="BP15" s="252" t="s">
        <v>1311</v>
      </c>
      <c r="BQ15" s="252" t="s">
        <v>1311</v>
      </c>
      <c r="BR15" s="252" t="s">
        <v>1311</v>
      </c>
      <c r="BS15" s="252" t="s">
        <v>1311</v>
      </c>
      <c r="BT15" s="252" t="s">
        <v>1311</v>
      </c>
      <c r="BU15" s="252" t="s">
        <v>1311</v>
      </c>
      <c r="BV15" s="252" t="s">
        <v>1311</v>
      </c>
    </row>
    <row r="16" spans="1:74" ht="11.1" customHeight="1" x14ac:dyDescent="0.2">
      <c r="A16" s="162" t="s">
        <v>354</v>
      </c>
      <c r="B16" s="173" t="s">
        <v>344</v>
      </c>
      <c r="C16" s="252">
        <v>9.8000000000000007</v>
      </c>
      <c r="D16" s="252">
        <v>10</v>
      </c>
      <c r="E16" s="252">
        <v>9.99</v>
      </c>
      <c r="F16" s="252">
        <v>9.89</v>
      </c>
      <c r="G16" s="252">
        <v>9.69</v>
      </c>
      <c r="H16" s="252">
        <v>9.98</v>
      </c>
      <c r="I16" s="252">
        <v>9.9749999999999996</v>
      </c>
      <c r="J16" s="252">
        <v>9.9749999999999996</v>
      </c>
      <c r="K16" s="252">
        <v>9.76</v>
      </c>
      <c r="L16" s="252">
        <v>9.76</v>
      </c>
      <c r="M16" s="252">
        <v>9.5</v>
      </c>
      <c r="N16" s="252">
        <v>9.1999999999999993</v>
      </c>
      <c r="O16" s="252">
        <v>9.1</v>
      </c>
      <c r="P16" s="252">
        <v>9.1</v>
      </c>
      <c r="Q16" s="252">
        <v>9.1</v>
      </c>
      <c r="R16" s="252">
        <v>9.4</v>
      </c>
      <c r="S16" s="252">
        <v>9.6</v>
      </c>
      <c r="T16" s="252">
        <v>9.8000000000000007</v>
      </c>
      <c r="U16" s="252">
        <v>10</v>
      </c>
      <c r="V16" s="252">
        <v>10.199999999999999</v>
      </c>
      <c r="W16" s="252">
        <v>10.1</v>
      </c>
      <c r="X16" s="252">
        <v>9.8000000000000007</v>
      </c>
      <c r="Y16" s="252">
        <v>9.8000000000000007</v>
      </c>
      <c r="Z16" s="252">
        <v>9.8000000000000007</v>
      </c>
      <c r="AA16" s="252">
        <v>9.9</v>
      </c>
      <c r="AB16" s="252">
        <v>9.85</v>
      </c>
      <c r="AC16" s="252">
        <v>9.65</v>
      </c>
      <c r="AD16" s="252">
        <v>9.65</v>
      </c>
      <c r="AE16" s="252">
        <v>9.65</v>
      </c>
      <c r="AF16" s="252">
        <v>9.65</v>
      </c>
      <c r="AG16" s="252">
        <v>9.8000000000000007</v>
      </c>
      <c r="AH16" s="252">
        <v>9.6999999999999993</v>
      </c>
      <c r="AI16" s="252">
        <v>9.6</v>
      </c>
      <c r="AJ16" s="252">
        <v>9.6999999999999993</v>
      </c>
      <c r="AK16" s="252">
        <v>9.6</v>
      </c>
      <c r="AL16" s="252">
        <v>9.6</v>
      </c>
      <c r="AM16" s="252">
        <v>9.6</v>
      </c>
      <c r="AN16" s="252">
        <v>9.6999999999999993</v>
      </c>
      <c r="AO16" s="252">
        <v>9.9</v>
      </c>
      <c r="AP16" s="252">
        <v>9.9</v>
      </c>
      <c r="AQ16" s="252">
        <v>10.1</v>
      </c>
      <c r="AR16" s="252">
        <v>10.199999999999999</v>
      </c>
      <c r="AS16" s="252">
        <v>10.25</v>
      </c>
      <c r="AT16" s="252">
        <v>10.25</v>
      </c>
      <c r="AU16" s="252">
        <v>10.15</v>
      </c>
      <c r="AV16" s="252">
        <v>10.1</v>
      </c>
      <c r="AW16" s="252">
        <v>10</v>
      </c>
      <c r="AX16" s="252">
        <v>9.8949999999999996</v>
      </c>
      <c r="AY16" s="252">
        <v>9.9499999999999993</v>
      </c>
      <c r="AZ16" s="252">
        <v>9.9</v>
      </c>
      <c r="BA16" s="409" t="s">
        <v>1311</v>
      </c>
      <c r="BB16" s="409" t="s">
        <v>1311</v>
      </c>
      <c r="BC16" s="409" t="s">
        <v>1311</v>
      </c>
      <c r="BD16" s="409" t="s">
        <v>1311</v>
      </c>
      <c r="BE16" s="409" t="s">
        <v>1311</v>
      </c>
      <c r="BF16" s="409" t="s">
        <v>1311</v>
      </c>
      <c r="BG16" s="409" t="s">
        <v>1311</v>
      </c>
      <c r="BH16" s="409" t="s">
        <v>1311</v>
      </c>
      <c r="BI16" s="409" t="s">
        <v>1311</v>
      </c>
      <c r="BJ16" s="252" t="s">
        <v>1311</v>
      </c>
      <c r="BK16" s="252" t="s">
        <v>1311</v>
      </c>
      <c r="BL16" s="252" t="s">
        <v>1311</v>
      </c>
      <c r="BM16" s="252" t="s">
        <v>1311</v>
      </c>
      <c r="BN16" s="252" t="s">
        <v>1311</v>
      </c>
      <c r="BO16" s="252" t="s">
        <v>1311</v>
      </c>
      <c r="BP16" s="252" t="s">
        <v>1311</v>
      </c>
      <c r="BQ16" s="252" t="s">
        <v>1311</v>
      </c>
      <c r="BR16" s="252" t="s">
        <v>1311</v>
      </c>
      <c r="BS16" s="252" t="s">
        <v>1311</v>
      </c>
      <c r="BT16" s="252" t="s">
        <v>1311</v>
      </c>
      <c r="BU16" s="252" t="s">
        <v>1311</v>
      </c>
      <c r="BV16" s="252" t="s">
        <v>1311</v>
      </c>
    </row>
    <row r="17" spans="1:74" ht="11.1" customHeight="1" x14ac:dyDescent="0.2">
      <c r="A17" s="162" t="s">
        <v>355</v>
      </c>
      <c r="B17" s="173" t="s">
        <v>345</v>
      </c>
      <c r="C17" s="252">
        <v>2.6</v>
      </c>
      <c r="D17" s="252">
        <v>2.6</v>
      </c>
      <c r="E17" s="252">
        <v>2.7</v>
      </c>
      <c r="F17" s="252">
        <v>2.7</v>
      </c>
      <c r="G17" s="252">
        <v>2.7</v>
      </c>
      <c r="H17" s="252">
        <v>2.7</v>
      </c>
      <c r="I17" s="252">
        <v>2.7</v>
      </c>
      <c r="J17" s="252">
        <v>2.7</v>
      </c>
      <c r="K17" s="252">
        <v>2.7</v>
      </c>
      <c r="L17" s="252">
        <v>2.7</v>
      </c>
      <c r="M17" s="252">
        <v>2.7</v>
      </c>
      <c r="N17" s="252">
        <v>2.7</v>
      </c>
      <c r="O17" s="252">
        <v>2.7</v>
      </c>
      <c r="P17" s="252">
        <v>2.7</v>
      </c>
      <c r="Q17" s="252">
        <v>2.7</v>
      </c>
      <c r="R17" s="252">
        <v>2.7</v>
      </c>
      <c r="S17" s="252">
        <v>2.7</v>
      </c>
      <c r="T17" s="252">
        <v>2.7</v>
      </c>
      <c r="U17" s="252">
        <v>2.7</v>
      </c>
      <c r="V17" s="252">
        <v>2.7</v>
      </c>
      <c r="W17" s="252">
        <v>2.7</v>
      </c>
      <c r="X17" s="252">
        <v>2.7</v>
      </c>
      <c r="Y17" s="252">
        <v>2.7</v>
      </c>
      <c r="Z17" s="252">
        <v>2.7</v>
      </c>
      <c r="AA17" s="252">
        <v>2.7</v>
      </c>
      <c r="AB17" s="252">
        <v>2.7</v>
      </c>
      <c r="AC17" s="252">
        <v>2.7</v>
      </c>
      <c r="AD17" s="252">
        <v>2.7</v>
      </c>
      <c r="AE17" s="252">
        <v>2.7</v>
      </c>
      <c r="AF17" s="252">
        <v>2.7</v>
      </c>
      <c r="AG17" s="252">
        <v>2.7</v>
      </c>
      <c r="AH17" s="252">
        <v>2.7</v>
      </c>
      <c r="AI17" s="252">
        <v>2.7</v>
      </c>
      <c r="AJ17" s="252">
        <v>2.7</v>
      </c>
      <c r="AK17" s="252">
        <v>2.7</v>
      </c>
      <c r="AL17" s="252">
        <v>2.7</v>
      </c>
      <c r="AM17" s="252">
        <v>2.7</v>
      </c>
      <c r="AN17" s="252">
        <v>2.7</v>
      </c>
      <c r="AO17" s="252">
        <v>2.7</v>
      </c>
      <c r="AP17" s="252">
        <v>2.7</v>
      </c>
      <c r="AQ17" s="252">
        <v>2.7</v>
      </c>
      <c r="AR17" s="252">
        <v>2.7</v>
      </c>
      <c r="AS17" s="252">
        <v>2.7</v>
      </c>
      <c r="AT17" s="252">
        <v>2.7</v>
      </c>
      <c r="AU17" s="252">
        <v>2.7</v>
      </c>
      <c r="AV17" s="252">
        <v>2.7</v>
      </c>
      <c r="AW17" s="252">
        <v>2.7</v>
      </c>
      <c r="AX17" s="252">
        <v>2.7</v>
      </c>
      <c r="AY17" s="252">
        <v>2.7</v>
      </c>
      <c r="AZ17" s="252">
        <v>2.65</v>
      </c>
      <c r="BA17" s="409" t="s">
        <v>1311</v>
      </c>
      <c r="BB17" s="409" t="s">
        <v>1311</v>
      </c>
      <c r="BC17" s="409" t="s">
        <v>1311</v>
      </c>
      <c r="BD17" s="409" t="s">
        <v>1311</v>
      </c>
      <c r="BE17" s="409" t="s">
        <v>1311</v>
      </c>
      <c r="BF17" s="409" t="s">
        <v>1311</v>
      </c>
      <c r="BG17" s="409" t="s">
        <v>1311</v>
      </c>
      <c r="BH17" s="409" t="s">
        <v>1311</v>
      </c>
      <c r="BI17" s="409" t="s">
        <v>1311</v>
      </c>
      <c r="BJ17" s="252" t="s">
        <v>1311</v>
      </c>
      <c r="BK17" s="252" t="s">
        <v>1311</v>
      </c>
      <c r="BL17" s="252" t="s">
        <v>1311</v>
      </c>
      <c r="BM17" s="252" t="s">
        <v>1311</v>
      </c>
      <c r="BN17" s="252" t="s">
        <v>1311</v>
      </c>
      <c r="BO17" s="252" t="s">
        <v>1311</v>
      </c>
      <c r="BP17" s="252" t="s">
        <v>1311</v>
      </c>
      <c r="BQ17" s="252" t="s">
        <v>1311</v>
      </c>
      <c r="BR17" s="252" t="s">
        <v>1311</v>
      </c>
      <c r="BS17" s="252" t="s">
        <v>1311</v>
      </c>
      <c r="BT17" s="252" t="s">
        <v>1311</v>
      </c>
      <c r="BU17" s="252" t="s">
        <v>1311</v>
      </c>
      <c r="BV17" s="252" t="s">
        <v>1311</v>
      </c>
    </row>
    <row r="18" spans="1:74" ht="11.1" customHeight="1" x14ac:dyDescent="0.2">
      <c r="A18" s="162" t="s">
        <v>356</v>
      </c>
      <c r="B18" s="173" t="s">
        <v>346</v>
      </c>
      <c r="C18" s="252">
        <v>2.4</v>
      </c>
      <c r="D18" s="252">
        <v>2.4</v>
      </c>
      <c r="E18" s="252">
        <v>2.4</v>
      </c>
      <c r="F18" s="252">
        <v>2.4</v>
      </c>
      <c r="G18" s="252">
        <v>2.4</v>
      </c>
      <c r="H18" s="252">
        <v>2.4</v>
      </c>
      <c r="I18" s="252">
        <v>2.4</v>
      </c>
      <c r="J18" s="252">
        <v>2.4</v>
      </c>
      <c r="K18" s="252">
        <v>2.4</v>
      </c>
      <c r="L18" s="252">
        <v>2.4</v>
      </c>
      <c r="M18" s="252">
        <v>2.4</v>
      </c>
      <c r="N18" s="252">
        <v>2.4</v>
      </c>
      <c r="O18" s="252">
        <v>2.4</v>
      </c>
      <c r="P18" s="252">
        <v>2.4</v>
      </c>
      <c r="Q18" s="252">
        <v>2.4</v>
      </c>
      <c r="R18" s="252">
        <v>2.4</v>
      </c>
      <c r="S18" s="252">
        <v>2.4</v>
      </c>
      <c r="T18" s="252">
        <v>2.4</v>
      </c>
      <c r="U18" s="252">
        <v>2.4</v>
      </c>
      <c r="V18" s="252">
        <v>2.4</v>
      </c>
      <c r="W18" s="252">
        <v>2.4</v>
      </c>
      <c r="X18" s="252">
        <v>2.4</v>
      </c>
      <c r="Y18" s="252">
        <v>2.4</v>
      </c>
      <c r="Z18" s="252">
        <v>2.4</v>
      </c>
      <c r="AA18" s="252">
        <v>2.4</v>
      </c>
      <c r="AB18" s="252">
        <v>2.4</v>
      </c>
      <c r="AC18" s="252">
        <v>2.4</v>
      </c>
      <c r="AD18" s="252">
        <v>2.4</v>
      </c>
      <c r="AE18" s="252">
        <v>2.4</v>
      </c>
      <c r="AF18" s="252">
        <v>2.4</v>
      </c>
      <c r="AG18" s="252">
        <v>2.4</v>
      </c>
      <c r="AH18" s="252">
        <v>2.4</v>
      </c>
      <c r="AI18" s="252">
        <v>2.4</v>
      </c>
      <c r="AJ18" s="252">
        <v>2.4</v>
      </c>
      <c r="AK18" s="252">
        <v>2.4</v>
      </c>
      <c r="AL18" s="252">
        <v>2.4</v>
      </c>
      <c r="AM18" s="252">
        <v>2.4</v>
      </c>
      <c r="AN18" s="252">
        <v>2.4</v>
      </c>
      <c r="AO18" s="252">
        <v>2.4</v>
      </c>
      <c r="AP18" s="252">
        <v>2.4</v>
      </c>
      <c r="AQ18" s="252">
        <v>2.4</v>
      </c>
      <c r="AR18" s="252">
        <v>2.4</v>
      </c>
      <c r="AS18" s="252">
        <v>2.4</v>
      </c>
      <c r="AT18" s="252">
        <v>2.4</v>
      </c>
      <c r="AU18" s="252">
        <v>2.4</v>
      </c>
      <c r="AV18" s="252">
        <v>2.4</v>
      </c>
      <c r="AW18" s="252">
        <v>2.4</v>
      </c>
      <c r="AX18" s="252">
        <v>2.4</v>
      </c>
      <c r="AY18" s="252">
        <v>2.2999999999999998</v>
      </c>
      <c r="AZ18" s="252">
        <v>2.2999999999999998</v>
      </c>
      <c r="BA18" s="409" t="s">
        <v>1311</v>
      </c>
      <c r="BB18" s="409" t="s">
        <v>1311</v>
      </c>
      <c r="BC18" s="409" t="s">
        <v>1311</v>
      </c>
      <c r="BD18" s="409" t="s">
        <v>1311</v>
      </c>
      <c r="BE18" s="409" t="s">
        <v>1311</v>
      </c>
      <c r="BF18" s="409" t="s">
        <v>1311</v>
      </c>
      <c r="BG18" s="409" t="s">
        <v>1311</v>
      </c>
      <c r="BH18" s="409" t="s">
        <v>1311</v>
      </c>
      <c r="BI18" s="409" t="s">
        <v>1311</v>
      </c>
      <c r="BJ18" s="252" t="s">
        <v>1311</v>
      </c>
      <c r="BK18" s="252" t="s">
        <v>1311</v>
      </c>
      <c r="BL18" s="252" t="s">
        <v>1311</v>
      </c>
      <c r="BM18" s="252" t="s">
        <v>1311</v>
      </c>
      <c r="BN18" s="252" t="s">
        <v>1311</v>
      </c>
      <c r="BO18" s="252" t="s">
        <v>1311</v>
      </c>
      <c r="BP18" s="252" t="s">
        <v>1311</v>
      </c>
      <c r="BQ18" s="252" t="s">
        <v>1311</v>
      </c>
      <c r="BR18" s="252" t="s">
        <v>1311</v>
      </c>
      <c r="BS18" s="252" t="s">
        <v>1311</v>
      </c>
      <c r="BT18" s="252" t="s">
        <v>1311</v>
      </c>
      <c r="BU18" s="252" t="s">
        <v>1311</v>
      </c>
      <c r="BV18" s="252" t="s">
        <v>1311</v>
      </c>
    </row>
    <row r="19" spans="1:74" ht="11.1" customHeight="1" x14ac:dyDescent="0.2">
      <c r="A19" s="162" t="s">
        <v>321</v>
      </c>
      <c r="B19" s="173" t="s">
        <v>89</v>
      </c>
      <c r="C19" s="252">
        <v>31.802172290000001</v>
      </c>
      <c r="D19" s="252">
        <v>32.150775350000004</v>
      </c>
      <c r="E19" s="252">
        <v>32.177909729</v>
      </c>
      <c r="F19" s="252">
        <v>32.401806680999997</v>
      </c>
      <c r="G19" s="252">
        <v>31.979465920999999</v>
      </c>
      <c r="H19" s="252">
        <v>32.077386105000002</v>
      </c>
      <c r="I19" s="252">
        <v>31.968405404999999</v>
      </c>
      <c r="J19" s="252">
        <v>32.224679020000004</v>
      </c>
      <c r="K19" s="252">
        <v>31.881902787000001</v>
      </c>
      <c r="L19" s="252">
        <v>31.500877256999999</v>
      </c>
      <c r="M19" s="252">
        <v>31.304757131999999</v>
      </c>
      <c r="N19" s="252">
        <v>31.005826235000001</v>
      </c>
      <c r="O19" s="252">
        <v>30.86504042</v>
      </c>
      <c r="P19" s="252">
        <v>30.699371301999999</v>
      </c>
      <c r="Q19" s="252">
        <v>30.848230298000001</v>
      </c>
      <c r="R19" s="252">
        <v>31.306726894000001</v>
      </c>
      <c r="S19" s="252">
        <v>31.441507734000002</v>
      </c>
      <c r="T19" s="252">
        <v>31.199040650000001</v>
      </c>
      <c r="U19" s="252">
        <v>31.315287635000001</v>
      </c>
      <c r="V19" s="252">
        <v>31.231641421999999</v>
      </c>
      <c r="W19" s="252">
        <v>30.535119036000001</v>
      </c>
      <c r="X19" s="252">
        <v>30.519868424999999</v>
      </c>
      <c r="Y19" s="252">
        <v>30.009</v>
      </c>
      <c r="Z19" s="252">
        <v>30.188199999999998</v>
      </c>
      <c r="AA19" s="252">
        <v>30.796099999999999</v>
      </c>
      <c r="AB19" s="252">
        <v>30.936800000000002</v>
      </c>
      <c r="AC19" s="252">
        <v>30.400600000000001</v>
      </c>
      <c r="AD19" s="252">
        <v>30.4602</v>
      </c>
      <c r="AE19" s="252">
        <v>30.336300000000001</v>
      </c>
      <c r="AF19" s="252">
        <v>30.409300000000002</v>
      </c>
      <c r="AG19" s="252">
        <v>30.737300000000001</v>
      </c>
      <c r="AH19" s="252">
        <v>30.903300000000002</v>
      </c>
      <c r="AI19" s="252">
        <v>31.259899999999998</v>
      </c>
      <c r="AJ19" s="252">
        <v>31.269200000000001</v>
      </c>
      <c r="AK19" s="252">
        <v>30.811800000000002</v>
      </c>
      <c r="AL19" s="252">
        <v>30.9681</v>
      </c>
      <c r="AM19" s="252">
        <v>30.6767</v>
      </c>
      <c r="AN19" s="252">
        <v>30.658100000000001</v>
      </c>
      <c r="AO19" s="252">
        <v>31.387799999999999</v>
      </c>
      <c r="AP19" s="252">
        <v>31.587900000000001</v>
      </c>
      <c r="AQ19" s="252">
        <v>31.434200000000001</v>
      </c>
      <c r="AR19" s="252">
        <v>31.925000000000001</v>
      </c>
      <c r="AS19" s="252">
        <v>32.094799999999999</v>
      </c>
      <c r="AT19" s="252">
        <v>32.003100000000003</v>
      </c>
      <c r="AU19" s="252">
        <v>31.98</v>
      </c>
      <c r="AV19" s="252">
        <v>31.87893</v>
      </c>
      <c r="AW19" s="252">
        <v>31.872859999999999</v>
      </c>
      <c r="AX19" s="252">
        <v>31.65409</v>
      </c>
      <c r="AY19" s="252">
        <v>31.649152999999998</v>
      </c>
      <c r="AZ19" s="252">
        <v>31.369206999999999</v>
      </c>
      <c r="BA19" s="409">
        <v>31.851603999999998</v>
      </c>
      <c r="BB19" s="409">
        <v>32.139355000000002</v>
      </c>
      <c r="BC19" s="409">
        <v>32.427307999999996</v>
      </c>
      <c r="BD19" s="409">
        <v>32.532786000000002</v>
      </c>
      <c r="BE19" s="409">
        <v>32.632254000000003</v>
      </c>
      <c r="BF19" s="409">
        <v>32.794246999999999</v>
      </c>
      <c r="BG19" s="409">
        <v>32.703865999999998</v>
      </c>
      <c r="BH19" s="409">
        <v>32.650556000000002</v>
      </c>
      <c r="BI19" s="409">
        <v>32.682245999999999</v>
      </c>
      <c r="BJ19" s="409">
        <v>32.711208999999997</v>
      </c>
      <c r="BK19" s="409">
        <v>32.585668769999998</v>
      </c>
      <c r="BL19" s="409">
        <v>32.61767631</v>
      </c>
      <c r="BM19" s="409">
        <v>32.659070280000002</v>
      </c>
      <c r="BN19" s="409">
        <v>32.695771790000002</v>
      </c>
      <c r="BO19" s="409">
        <v>32.732677320000001</v>
      </c>
      <c r="BP19" s="409">
        <v>32.879133099999997</v>
      </c>
      <c r="BQ19" s="409">
        <v>32.857568780000001</v>
      </c>
      <c r="BR19" s="409">
        <v>32.952554710000001</v>
      </c>
      <c r="BS19" s="409">
        <v>32.899192900000003</v>
      </c>
      <c r="BT19" s="409">
        <v>32.850872799999998</v>
      </c>
      <c r="BU19" s="409">
        <v>32.898552700000003</v>
      </c>
      <c r="BV19" s="409">
        <v>32.943478329999998</v>
      </c>
    </row>
    <row r="20" spans="1:74" ht="11.1" customHeight="1" x14ac:dyDescent="0.2">
      <c r="C20" s="480"/>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51"/>
      <c r="AZ20" s="751"/>
      <c r="BA20" s="492"/>
      <c r="BB20" s="492"/>
      <c r="BC20" s="492"/>
      <c r="BD20" s="492"/>
      <c r="BE20" s="492"/>
      <c r="BF20" s="492"/>
      <c r="BG20" s="492"/>
      <c r="BH20" s="492"/>
      <c r="BI20" s="492"/>
      <c r="BJ20" s="492"/>
      <c r="BK20" s="492"/>
      <c r="BL20" s="492"/>
      <c r="BM20" s="492"/>
      <c r="BN20" s="492"/>
      <c r="BO20" s="492"/>
      <c r="BP20" s="492"/>
      <c r="BQ20" s="492"/>
      <c r="BR20" s="492"/>
      <c r="BS20" s="492"/>
      <c r="BT20" s="492"/>
      <c r="BU20" s="492"/>
      <c r="BV20" s="492"/>
    </row>
    <row r="21" spans="1:74" ht="11.1" customHeight="1" x14ac:dyDescent="0.2">
      <c r="A21" s="162" t="s">
        <v>530</v>
      </c>
      <c r="B21" s="172" t="s">
        <v>1276</v>
      </c>
      <c r="C21" s="252">
        <v>6.4692990000000004</v>
      </c>
      <c r="D21" s="252">
        <v>6.4880230000000001</v>
      </c>
      <c r="E21" s="252">
        <v>6.4803139999999999</v>
      </c>
      <c r="F21" s="252">
        <v>6.5299420000000001</v>
      </c>
      <c r="G21" s="252">
        <v>6.5292839999999996</v>
      </c>
      <c r="H21" s="252">
        <v>6.5201149999999997</v>
      </c>
      <c r="I21" s="252">
        <v>6.5524310000000003</v>
      </c>
      <c r="J21" s="252">
        <v>6.5503729999999996</v>
      </c>
      <c r="K21" s="252">
        <v>6.5597890000000003</v>
      </c>
      <c r="L21" s="252">
        <v>6.441789</v>
      </c>
      <c r="M21" s="252">
        <v>6.5681500000000002</v>
      </c>
      <c r="N21" s="252">
        <v>6.5902279999999998</v>
      </c>
      <c r="O21" s="252">
        <v>6.4781310000000003</v>
      </c>
      <c r="P21" s="252">
        <v>6.5211309999999996</v>
      </c>
      <c r="Q21" s="252">
        <v>6.5461309999999999</v>
      </c>
      <c r="R21" s="252">
        <v>6.5151310000000002</v>
      </c>
      <c r="S21" s="252">
        <v>6.4661309999999999</v>
      </c>
      <c r="T21" s="252">
        <v>6.4551309999999997</v>
      </c>
      <c r="U21" s="252">
        <v>6.493131</v>
      </c>
      <c r="V21" s="252">
        <v>6.4681309999999996</v>
      </c>
      <c r="W21" s="252">
        <v>6.4231309999999997</v>
      </c>
      <c r="X21" s="252">
        <v>6.4911310000000002</v>
      </c>
      <c r="Y21" s="252">
        <v>6.501131</v>
      </c>
      <c r="Z21" s="252">
        <v>6.4901309999999999</v>
      </c>
      <c r="AA21" s="252">
        <v>6.436731</v>
      </c>
      <c r="AB21" s="252">
        <v>6.452731</v>
      </c>
      <c r="AC21" s="252">
        <v>6.4777310000000003</v>
      </c>
      <c r="AD21" s="252">
        <v>6.4507310000000002</v>
      </c>
      <c r="AE21" s="252">
        <v>6.4627309999999998</v>
      </c>
      <c r="AF21" s="252">
        <v>6.4017309999999998</v>
      </c>
      <c r="AG21" s="252">
        <v>6.4027310000000002</v>
      </c>
      <c r="AH21" s="252">
        <v>6.4507310000000002</v>
      </c>
      <c r="AI21" s="252">
        <v>6.500731</v>
      </c>
      <c r="AJ21" s="252">
        <v>6.5487310000000001</v>
      </c>
      <c r="AK21" s="252">
        <v>6.5207309999999996</v>
      </c>
      <c r="AL21" s="252">
        <v>6.5197310000000002</v>
      </c>
      <c r="AM21" s="252">
        <v>6.5399310000000002</v>
      </c>
      <c r="AN21" s="252">
        <v>6.5449310000000001</v>
      </c>
      <c r="AO21" s="252">
        <v>6.5559310000000002</v>
      </c>
      <c r="AP21" s="252">
        <v>6.565931</v>
      </c>
      <c r="AQ21" s="252">
        <v>6.5719310000000002</v>
      </c>
      <c r="AR21" s="252">
        <v>6.5749310000000003</v>
      </c>
      <c r="AS21" s="252">
        <v>6.5809309999999996</v>
      </c>
      <c r="AT21" s="252">
        <v>6.5829310000000003</v>
      </c>
      <c r="AU21" s="252">
        <v>6.5859310000000004</v>
      </c>
      <c r="AV21" s="252">
        <v>6.5874309999999996</v>
      </c>
      <c r="AW21" s="252">
        <v>6.6316516684</v>
      </c>
      <c r="AX21" s="252">
        <v>6.6639961284</v>
      </c>
      <c r="AY21" s="252">
        <v>6.7711530825999997</v>
      </c>
      <c r="AZ21" s="252">
        <v>6.7960859594</v>
      </c>
      <c r="BA21" s="409">
        <v>6.8204711114999999</v>
      </c>
      <c r="BB21" s="409">
        <v>6.8500125524</v>
      </c>
      <c r="BC21" s="409">
        <v>6.8742075083999996</v>
      </c>
      <c r="BD21" s="409">
        <v>6.8993952622999997</v>
      </c>
      <c r="BE21" s="409">
        <v>6.9242719839999998</v>
      </c>
      <c r="BF21" s="409">
        <v>6.9487771013000001</v>
      </c>
      <c r="BG21" s="409">
        <v>6.9635514460000003</v>
      </c>
      <c r="BH21" s="409">
        <v>6.9775153658000004</v>
      </c>
      <c r="BI21" s="409">
        <v>6.9974566447999997</v>
      </c>
      <c r="BJ21" s="409">
        <v>7.0273251883999999</v>
      </c>
      <c r="BK21" s="409">
        <v>7.1165064488000001</v>
      </c>
      <c r="BL21" s="409">
        <v>7.1322755798999999</v>
      </c>
      <c r="BM21" s="409">
        <v>7.1475111402999998</v>
      </c>
      <c r="BN21" s="409">
        <v>7.1630374707</v>
      </c>
      <c r="BO21" s="409">
        <v>7.1782164193</v>
      </c>
      <c r="BP21" s="409">
        <v>7.2043994278000003</v>
      </c>
      <c r="BQ21" s="409">
        <v>7.2302559261999999</v>
      </c>
      <c r="BR21" s="409">
        <v>7.2557324159999999</v>
      </c>
      <c r="BS21" s="409">
        <v>7.2834996190999997</v>
      </c>
      <c r="BT21" s="409">
        <v>7.2984188667999996</v>
      </c>
      <c r="BU21" s="409">
        <v>7.3143181624000002</v>
      </c>
      <c r="BV21" s="409">
        <v>7.3301716171000004</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1"/>
      <c r="AZ22" s="751"/>
      <c r="BA22" s="492"/>
      <c r="BB22" s="492"/>
      <c r="BC22" s="492"/>
      <c r="BD22" s="492"/>
      <c r="BE22" s="492"/>
      <c r="BF22" s="492"/>
      <c r="BG22" s="492"/>
      <c r="BH22" s="492"/>
      <c r="BI22" s="492"/>
      <c r="BJ22" s="492"/>
      <c r="BK22" s="492"/>
      <c r="BL22" s="492"/>
      <c r="BM22" s="492"/>
      <c r="BN22" s="492"/>
      <c r="BO22" s="492"/>
      <c r="BP22" s="492"/>
      <c r="BQ22" s="492"/>
      <c r="BR22" s="492"/>
      <c r="BS22" s="492"/>
      <c r="BT22" s="492"/>
      <c r="BU22" s="492"/>
      <c r="BV22" s="492"/>
    </row>
    <row r="23" spans="1:74" ht="11.1" customHeight="1" x14ac:dyDescent="0.2">
      <c r="A23" s="162" t="s">
        <v>320</v>
      </c>
      <c r="B23" s="172" t="s">
        <v>90</v>
      </c>
      <c r="C23" s="252">
        <v>38.271471290000001</v>
      </c>
      <c r="D23" s="252">
        <v>38.638798350000002</v>
      </c>
      <c r="E23" s="252">
        <v>38.658223728999999</v>
      </c>
      <c r="F23" s="252">
        <v>38.931748681000002</v>
      </c>
      <c r="G23" s="252">
        <v>38.508749921000003</v>
      </c>
      <c r="H23" s="252">
        <v>38.597501104999999</v>
      </c>
      <c r="I23" s="252">
        <v>38.520836404999997</v>
      </c>
      <c r="J23" s="252">
        <v>38.775052019999997</v>
      </c>
      <c r="K23" s="252">
        <v>38.441691787000003</v>
      </c>
      <c r="L23" s="252">
        <v>37.942666256999999</v>
      </c>
      <c r="M23" s="252">
        <v>37.872907132000002</v>
      </c>
      <c r="N23" s="252">
        <v>37.596054234999997</v>
      </c>
      <c r="O23" s="252">
        <v>37.343171419999997</v>
      </c>
      <c r="P23" s="252">
        <v>37.220502302</v>
      </c>
      <c r="Q23" s="252">
        <v>37.394361298</v>
      </c>
      <c r="R23" s="252">
        <v>37.821857893999997</v>
      </c>
      <c r="S23" s="252">
        <v>37.907638734000003</v>
      </c>
      <c r="T23" s="252">
        <v>37.654171650000002</v>
      </c>
      <c r="U23" s="252">
        <v>37.808418635000002</v>
      </c>
      <c r="V23" s="252">
        <v>37.699772422000002</v>
      </c>
      <c r="W23" s="252">
        <v>36.958250036000003</v>
      </c>
      <c r="X23" s="252">
        <v>37.010999425000001</v>
      </c>
      <c r="Y23" s="252">
        <v>36.510131000000001</v>
      </c>
      <c r="Z23" s="252">
        <v>36.678331</v>
      </c>
      <c r="AA23" s="252">
        <v>37.232830999999997</v>
      </c>
      <c r="AB23" s="252">
        <v>37.389530999999998</v>
      </c>
      <c r="AC23" s="252">
        <v>36.878331000000003</v>
      </c>
      <c r="AD23" s="252">
        <v>36.910930999999998</v>
      </c>
      <c r="AE23" s="252">
        <v>36.799030999999999</v>
      </c>
      <c r="AF23" s="252">
        <v>36.811031</v>
      </c>
      <c r="AG23" s="252">
        <v>37.140031</v>
      </c>
      <c r="AH23" s="252">
        <v>37.354030999999999</v>
      </c>
      <c r="AI23" s="252">
        <v>37.760630999999997</v>
      </c>
      <c r="AJ23" s="252">
        <v>37.817931000000002</v>
      </c>
      <c r="AK23" s="252">
        <v>37.332531000000003</v>
      </c>
      <c r="AL23" s="252">
        <v>37.487831</v>
      </c>
      <c r="AM23" s="252">
        <v>37.216631</v>
      </c>
      <c r="AN23" s="252">
        <v>37.203031000000003</v>
      </c>
      <c r="AO23" s="252">
        <v>37.943731</v>
      </c>
      <c r="AP23" s="252">
        <v>38.153830999999997</v>
      </c>
      <c r="AQ23" s="252">
        <v>38.006131000000003</v>
      </c>
      <c r="AR23" s="252">
        <v>38.499930999999997</v>
      </c>
      <c r="AS23" s="252">
        <v>38.675730999999999</v>
      </c>
      <c r="AT23" s="252">
        <v>38.586030999999998</v>
      </c>
      <c r="AU23" s="252">
        <v>38.565930999999999</v>
      </c>
      <c r="AV23" s="252">
        <v>38.466360999999999</v>
      </c>
      <c r="AW23" s="252">
        <v>38.504511667999999</v>
      </c>
      <c r="AX23" s="252">
        <v>38.318086127999997</v>
      </c>
      <c r="AY23" s="252">
        <v>38.420306083</v>
      </c>
      <c r="AZ23" s="252">
        <v>38.165292958999999</v>
      </c>
      <c r="BA23" s="409">
        <v>38.672075112000002</v>
      </c>
      <c r="BB23" s="409">
        <v>38.989367551999997</v>
      </c>
      <c r="BC23" s="409">
        <v>39.301515508000001</v>
      </c>
      <c r="BD23" s="409">
        <v>39.432181262</v>
      </c>
      <c r="BE23" s="409">
        <v>39.556525983999997</v>
      </c>
      <c r="BF23" s="409">
        <v>39.743024101000003</v>
      </c>
      <c r="BG23" s="409">
        <v>39.667417446000002</v>
      </c>
      <c r="BH23" s="409">
        <v>39.628071366</v>
      </c>
      <c r="BI23" s="409">
        <v>39.679702644999999</v>
      </c>
      <c r="BJ23" s="409">
        <v>39.738534188000003</v>
      </c>
      <c r="BK23" s="409">
        <v>39.702175218999997</v>
      </c>
      <c r="BL23" s="409">
        <v>39.749951889999998</v>
      </c>
      <c r="BM23" s="409">
        <v>39.806581420000001</v>
      </c>
      <c r="BN23" s="409">
        <v>39.858809260999998</v>
      </c>
      <c r="BO23" s="409">
        <v>39.910893739000002</v>
      </c>
      <c r="BP23" s="409">
        <v>40.083532527999999</v>
      </c>
      <c r="BQ23" s="409">
        <v>40.087824705999999</v>
      </c>
      <c r="BR23" s="409">
        <v>40.208287126000002</v>
      </c>
      <c r="BS23" s="409">
        <v>40.182692519</v>
      </c>
      <c r="BT23" s="409">
        <v>40.149291667</v>
      </c>
      <c r="BU23" s="409">
        <v>40.212870862000003</v>
      </c>
      <c r="BV23" s="409">
        <v>40.273649947000003</v>
      </c>
    </row>
    <row r="24" spans="1:74" ht="11.1" customHeight="1" x14ac:dyDescent="0.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751"/>
      <c r="AZ24" s="751"/>
      <c r="BA24" s="492"/>
      <c r="BB24" s="492"/>
      <c r="BC24" s="492"/>
      <c r="BD24" s="492"/>
      <c r="BE24" s="492"/>
      <c r="BF24" s="492"/>
      <c r="BG24" s="492"/>
      <c r="BH24" s="492"/>
      <c r="BI24" s="492"/>
      <c r="BJ24" s="492"/>
      <c r="BK24" s="492"/>
      <c r="BL24" s="492"/>
      <c r="BM24" s="492"/>
      <c r="BN24" s="492"/>
      <c r="BO24" s="492"/>
      <c r="BP24" s="492"/>
      <c r="BQ24" s="492"/>
      <c r="BR24" s="492"/>
      <c r="BS24" s="492"/>
      <c r="BT24" s="492"/>
      <c r="BU24" s="492"/>
      <c r="BV24" s="492"/>
    </row>
    <row r="25" spans="1:74" ht="11.1" customHeight="1" x14ac:dyDescent="0.2">
      <c r="B25" s="254" t="s">
        <v>349</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409"/>
      <c r="BB25" s="409"/>
      <c r="BC25" s="409"/>
      <c r="BD25" s="409"/>
      <c r="BE25" s="409"/>
      <c r="BF25" s="409"/>
      <c r="BG25" s="409"/>
      <c r="BH25" s="409"/>
      <c r="BI25" s="409"/>
      <c r="BJ25" s="409"/>
      <c r="BK25" s="409"/>
      <c r="BL25" s="409"/>
      <c r="BM25" s="409"/>
      <c r="BN25" s="409"/>
      <c r="BO25" s="409"/>
      <c r="BP25" s="409"/>
      <c r="BQ25" s="409"/>
      <c r="BR25" s="409"/>
      <c r="BS25" s="409"/>
      <c r="BT25" s="409"/>
      <c r="BU25" s="409"/>
      <c r="BV25" s="409"/>
    </row>
    <row r="26" spans="1:74" ht="11.1" customHeight="1" x14ac:dyDescent="0.2">
      <c r="A26" s="162" t="s">
        <v>708</v>
      </c>
      <c r="B26" s="173" t="s">
        <v>709</v>
      </c>
      <c r="C26" s="252">
        <v>6.17</v>
      </c>
      <c r="D26" s="252">
        <v>6.47</v>
      </c>
      <c r="E26" s="252">
        <v>6.42</v>
      </c>
      <c r="F26" s="252">
        <v>6.67</v>
      </c>
      <c r="G26" s="252">
        <v>6.57</v>
      </c>
      <c r="H26" s="252">
        <v>6.52</v>
      </c>
      <c r="I26" s="252">
        <v>6.47</v>
      </c>
      <c r="J26" s="252">
        <v>6.67</v>
      </c>
      <c r="K26" s="252">
        <v>6.47</v>
      </c>
      <c r="L26" s="252">
        <v>6.35</v>
      </c>
      <c r="M26" s="252">
        <v>6.23</v>
      </c>
      <c r="N26" s="252">
        <v>6.35</v>
      </c>
      <c r="O26" s="252">
        <v>6.3</v>
      </c>
      <c r="P26" s="252">
        <v>6.2</v>
      </c>
      <c r="Q26" s="252">
        <v>6.35</v>
      </c>
      <c r="R26" s="252">
        <v>6.3949999999999996</v>
      </c>
      <c r="S26" s="252">
        <v>6.42</v>
      </c>
      <c r="T26" s="252">
        <v>5.96</v>
      </c>
      <c r="U26" s="252">
        <v>5.88</v>
      </c>
      <c r="V26" s="252">
        <v>5.42</v>
      </c>
      <c r="W26" s="252">
        <v>5.28</v>
      </c>
      <c r="X26" s="252">
        <v>5.41</v>
      </c>
      <c r="Y26" s="252">
        <v>4.9000000000000004</v>
      </c>
      <c r="Z26" s="252">
        <v>5.1100000000000003</v>
      </c>
      <c r="AA26" s="252">
        <v>5.31</v>
      </c>
      <c r="AB26" s="252">
        <v>5.2</v>
      </c>
      <c r="AC26" s="252">
        <v>4.96</v>
      </c>
      <c r="AD26" s="252">
        <v>5.04</v>
      </c>
      <c r="AE26" s="252">
        <v>4.9000000000000004</v>
      </c>
      <c r="AF26" s="252">
        <v>4.9850000000000003</v>
      </c>
      <c r="AG26" s="252">
        <v>5.2850000000000001</v>
      </c>
      <c r="AH26" s="252">
        <v>5.53</v>
      </c>
      <c r="AI26" s="252">
        <v>5.7450000000000001</v>
      </c>
      <c r="AJ26" s="252">
        <v>5.7850000000000001</v>
      </c>
      <c r="AK26" s="252">
        <v>5.5350000000000001</v>
      </c>
      <c r="AL26" s="252">
        <v>5.35</v>
      </c>
      <c r="AM26" s="252">
        <v>5.32</v>
      </c>
      <c r="AN26" s="252">
        <v>5.26</v>
      </c>
      <c r="AO26" s="252">
        <v>5.335</v>
      </c>
      <c r="AP26" s="252">
        <v>5.4749999999999996</v>
      </c>
      <c r="AQ26" s="252">
        <v>5.0599999999999996</v>
      </c>
      <c r="AR26" s="252">
        <v>5.1100000000000003</v>
      </c>
      <c r="AS26" s="252">
        <v>5.18</v>
      </c>
      <c r="AT26" s="252">
        <v>5.21</v>
      </c>
      <c r="AU26" s="252">
        <v>5.1550000000000002</v>
      </c>
      <c r="AV26" s="252">
        <v>5.2149999999999999</v>
      </c>
      <c r="AW26" s="252">
        <v>5.2</v>
      </c>
      <c r="AX26" s="252">
        <v>5.13</v>
      </c>
      <c r="AY26" s="252">
        <v>5.04</v>
      </c>
      <c r="AZ26" s="252">
        <v>4.9349999999999996</v>
      </c>
      <c r="BA26" s="409">
        <v>4.99</v>
      </c>
      <c r="BB26" s="409">
        <v>5.085</v>
      </c>
      <c r="BC26" s="409">
        <v>5.16</v>
      </c>
      <c r="BD26" s="409">
        <v>5.1849999999999996</v>
      </c>
      <c r="BE26" s="409">
        <v>5.21</v>
      </c>
      <c r="BF26" s="409">
        <v>5.2350000000000003</v>
      </c>
      <c r="BG26" s="409">
        <v>5.26</v>
      </c>
      <c r="BH26" s="409">
        <v>5.2850000000000001</v>
      </c>
      <c r="BI26" s="409">
        <v>5.31</v>
      </c>
      <c r="BJ26" s="493">
        <v>5.335</v>
      </c>
      <c r="BK26" s="493">
        <v>5.2850000000000001</v>
      </c>
      <c r="BL26" s="493">
        <v>5.31</v>
      </c>
      <c r="BM26" s="493">
        <v>5.335</v>
      </c>
      <c r="BN26" s="493">
        <v>5.36</v>
      </c>
      <c r="BO26" s="493">
        <v>5.3849999999999998</v>
      </c>
      <c r="BP26" s="493">
        <v>5.41</v>
      </c>
      <c r="BQ26" s="493">
        <v>5.4349999999999996</v>
      </c>
      <c r="BR26" s="493">
        <v>5.46</v>
      </c>
      <c r="BS26" s="493">
        <v>5.4850000000000003</v>
      </c>
      <c r="BT26" s="493">
        <v>5.51</v>
      </c>
      <c r="BU26" s="493">
        <v>5.5350000000000001</v>
      </c>
      <c r="BV26" s="493">
        <v>5.56</v>
      </c>
    </row>
    <row r="27" spans="1:74" ht="11.1" customHeight="1" x14ac:dyDescent="0.2">
      <c r="A27" s="162" t="s">
        <v>710</v>
      </c>
      <c r="B27" s="173" t="s">
        <v>711</v>
      </c>
      <c r="C27" s="252">
        <v>2.9039280000000001</v>
      </c>
      <c r="D27" s="252">
        <v>2.902857</v>
      </c>
      <c r="E27" s="252">
        <v>2.899346</v>
      </c>
      <c r="F27" s="252">
        <v>2.9003739999999998</v>
      </c>
      <c r="G27" s="252">
        <v>2.8978389999999998</v>
      </c>
      <c r="H27" s="252">
        <v>2.901697</v>
      </c>
      <c r="I27" s="252">
        <v>2.9079624048000001</v>
      </c>
      <c r="J27" s="252">
        <v>2.9120130202999999</v>
      </c>
      <c r="K27" s="252">
        <v>2.906447</v>
      </c>
      <c r="L27" s="252">
        <v>2.9028652573999998</v>
      </c>
      <c r="M27" s="252">
        <v>2.9043151318999998</v>
      </c>
      <c r="N27" s="252">
        <v>2.9033652351999999</v>
      </c>
      <c r="O27" s="252">
        <v>2.905335</v>
      </c>
      <c r="P27" s="252">
        <v>2.9093713020999998</v>
      </c>
      <c r="Q27" s="252">
        <v>2.9042349999999999</v>
      </c>
      <c r="R27" s="252">
        <v>2.915727</v>
      </c>
      <c r="S27" s="252">
        <v>2.9215080000000002</v>
      </c>
      <c r="T27" s="252">
        <v>2.9240409999999999</v>
      </c>
      <c r="U27" s="252">
        <v>2.930288</v>
      </c>
      <c r="V27" s="252">
        <v>2.936655</v>
      </c>
      <c r="W27" s="252">
        <v>2.9351190360000001</v>
      </c>
      <c r="X27" s="252">
        <v>2.939886</v>
      </c>
      <c r="Y27" s="252">
        <v>2.9449999999999998</v>
      </c>
      <c r="Z27" s="252">
        <v>2.9482339999999998</v>
      </c>
      <c r="AA27" s="252">
        <v>2.9501379999999999</v>
      </c>
      <c r="AB27" s="252">
        <v>2.9508000000000001</v>
      </c>
      <c r="AC27" s="252">
        <v>2.9566150000000002</v>
      </c>
      <c r="AD27" s="252">
        <v>2.9601999999999999</v>
      </c>
      <c r="AE27" s="252">
        <v>2.9542999999999999</v>
      </c>
      <c r="AF27" s="252">
        <v>2.9552999999999998</v>
      </c>
      <c r="AG27" s="252">
        <v>2.95831</v>
      </c>
      <c r="AH27" s="252">
        <v>2.9583339999999998</v>
      </c>
      <c r="AI27" s="252">
        <v>2.9508999999999999</v>
      </c>
      <c r="AJ27" s="252">
        <v>2.9571999999999998</v>
      </c>
      <c r="AK27" s="252">
        <v>2.9628169999999998</v>
      </c>
      <c r="AL27" s="252">
        <v>2.9611000000000001</v>
      </c>
      <c r="AM27" s="252">
        <v>2.9577149999999999</v>
      </c>
      <c r="AN27" s="252">
        <v>2.9531260000000001</v>
      </c>
      <c r="AO27" s="252">
        <v>2.9527999999999999</v>
      </c>
      <c r="AP27" s="252">
        <v>2.9479000000000002</v>
      </c>
      <c r="AQ27" s="252">
        <v>2.9432</v>
      </c>
      <c r="AR27" s="252">
        <v>2.9410370000000001</v>
      </c>
      <c r="AS27" s="252">
        <v>2.9378000000000002</v>
      </c>
      <c r="AT27" s="252">
        <v>2.9371</v>
      </c>
      <c r="AU27" s="252">
        <v>2.962469</v>
      </c>
      <c r="AV27" s="252">
        <v>2.9689009999999998</v>
      </c>
      <c r="AW27" s="252">
        <v>2.9746190000000001</v>
      </c>
      <c r="AX27" s="252">
        <v>2.9728829999999999</v>
      </c>
      <c r="AY27" s="252">
        <v>2.8710849999999999</v>
      </c>
      <c r="AZ27" s="252">
        <v>2.866374</v>
      </c>
      <c r="BA27" s="409">
        <v>2.8660670000000001</v>
      </c>
      <c r="BB27" s="409">
        <v>2.8610500000000001</v>
      </c>
      <c r="BC27" s="409">
        <v>2.8562370000000001</v>
      </c>
      <c r="BD27" s="409">
        <v>2.8539840000000001</v>
      </c>
      <c r="BE27" s="409">
        <v>2.8507069999999999</v>
      </c>
      <c r="BF27" s="409">
        <v>2.84999</v>
      </c>
      <c r="BG27" s="409">
        <v>2.8759679999999999</v>
      </c>
      <c r="BH27" s="409">
        <v>2.882555</v>
      </c>
      <c r="BI27" s="409">
        <v>2.8884099999999999</v>
      </c>
      <c r="BJ27" s="493">
        <v>2.8866320000000001</v>
      </c>
      <c r="BK27" s="493">
        <v>2.7762250000000002</v>
      </c>
      <c r="BL27" s="493">
        <v>2.7714720000000002</v>
      </c>
      <c r="BM27" s="493">
        <v>2.7711619999999999</v>
      </c>
      <c r="BN27" s="493">
        <v>2.7660990000000001</v>
      </c>
      <c r="BO27" s="493">
        <v>2.7612429999999999</v>
      </c>
      <c r="BP27" s="493">
        <v>2.7589700000000001</v>
      </c>
      <c r="BQ27" s="493">
        <v>2.6556639999999998</v>
      </c>
      <c r="BR27" s="493">
        <v>2.6549399999999999</v>
      </c>
      <c r="BS27" s="493">
        <v>2.65</v>
      </c>
      <c r="BT27" s="493">
        <v>2.65</v>
      </c>
      <c r="BU27" s="493">
        <v>2.65</v>
      </c>
      <c r="BV27" s="493">
        <v>2.65</v>
      </c>
    </row>
    <row r="28" spans="1:74" ht="11.1" customHeight="1" x14ac:dyDescent="0.2">
      <c r="A28" s="162" t="s">
        <v>712</v>
      </c>
      <c r="B28" s="173" t="s">
        <v>713</v>
      </c>
      <c r="C28" s="252">
        <v>24.25</v>
      </c>
      <c r="D28" s="252">
        <v>24.1</v>
      </c>
      <c r="E28" s="252">
        <v>24.1</v>
      </c>
      <c r="F28" s="252">
        <v>24.08</v>
      </c>
      <c r="G28" s="252">
        <v>23.954999999999998</v>
      </c>
      <c r="H28" s="252">
        <v>23.83</v>
      </c>
      <c r="I28" s="252">
        <v>23.78</v>
      </c>
      <c r="J28" s="252">
        <v>23.73</v>
      </c>
      <c r="K28" s="252">
        <v>23.83</v>
      </c>
      <c r="L28" s="252">
        <v>23.58</v>
      </c>
      <c r="M28" s="252">
        <v>23.73</v>
      </c>
      <c r="N28" s="252">
        <v>23.61</v>
      </c>
      <c r="O28" s="252">
        <v>23.56</v>
      </c>
      <c r="P28" s="252">
        <v>23.56</v>
      </c>
      <c r="Q28" s="252">
        <v>23.56</v>
      </c>
      <c r="R28" s="252">
        <v>23.66</v>
      </c>
      <c r="S28" s="252">
        <v>23.66</v>
      </c>
      <c r="T28" s="252">
        <v>23.585000000000001</v>
      </c>
      <c r="U28" s="252">
        <v>23.585000000000001</v>
      </c>
      <c r="V28" s="252">
        <v>23.76</v>
      </c>
      <c r="W28" s="252">
        <v>23.31</v>
      </c>
      <c r="X28" s="252">
        <v>23.46</v>
      </c>
      <c r="Y28" s="252">
        <v>23.46</v>
      </c>
      <c r="Z28" s="252">
        <v>23.43</v>
      </c>
      <c r="AA28" s="252">
        <v>23.74</v>
      </c>
      <c r="AB28" s="252">
        <v>24.04</v>
      </c>
      <c r="AC28" s="252">
        <v>23.94</v>
      </c>
      <c r="AD28" s="252">
        <v>23.905000000000001</v>
      </c>
      <c r="AE28" s="252">
        <v>23.93</v>
      </c>
      <c r="AF28" s="252">
        <v>23.93</v>
      </c>
      <c r="AG28" s="252">
        <v>23.8</v>
      </c>
      <c r="AH28" s="252">
        <v>23.83</v>
      </c>
      <c r="AI28" s="252">
        <v>24.08</v>
      </c>
      <c r="AJ28" s="252">
        <v>23.88</v>
      </c>
      <c r="AK28" s="252">
        <v>23.68</v>
      </c>
      <c r="AL28" s="252">
        <v>24.03</v>
      </c>
      <c r="AM28" s="252">
        <v>23.78</v>
      </c>
      <c r="AN28" s="252">
        <v>23.73</v>
      </c>
      <c r="AO28" s="252">
        <v>24.18</v>
      </c>
      <c r="AP28" s="252">
        <v>24.23</v>
      </c>
      <c r="AQ28" s="252">
        <v>24.23</v>
      </c>
      <c r="AR28" s="252">
        <v>24.53</v>
      </c>
      <c r="AS28" s="252">
        <v>24.58</v>
      </c>
      <c r="AT28" s="252">
        <v>24.48</v>
      </c>
      <c r="AU28" s="252">
        <v>24.63</v>
      </c>
      <c r="AV28" s="252">
        <v>24.48</v>
      </c>
      <c r="AW28" s="252">
        <v>24.63</v>
      </c>
      <c r="AX28" s="252">
        <v>24.63</v>
      </c>
      <c r="AY28" s="252">
        <v>24.84</v>
      </c>
      <c r="AZ28" s="252">
        <v>24.91</v>
      </c>
      <c r="BA28" s="409">
        <v>25.38</v>
      </c>
      <c r="BB28" s="409">
        <v>25.48</v>
      </c>
      <c r="BC28" s="409">
        <v>25.475000000000001</v>
      </c>
      <c r="BD28" s="409">
        <v>25.47</v>
      </c>
      <c r="BE28" s="409">
        <v>25.465</v>
      </c>
      <c r="BF28" s="409">
        <v>25.46</v>
      </c>
      <c r="BG28" s="409">
        <v>25.454999999999998</v>
      </c>
      <c r="BH28" s="409">
        <v>25.45</v>
      </c>
      <c r="BI28" s="409">
        <v>25.445</v>
      </c>
      <c r="BJ28" s="493">
        <v>25.44</v>
      </c>
      <c r="BK28" s="493">
        <v>25.449000000000002</v>
      </c>
      <c r="BL28" s="493">
        <v>25.457999999999998</v>
      </c>
      <c r="BM28" s="493">
        <v>25.466999999999999</v>
      </c>
      <c r="BN28" s="493">
        <v>25.475999999999999</v>
      </c>
      <c r="BO28" s="493">
        <v>25.484999999999999</v>
      </c>
      <c r="BP28" s="493">
        <v>25.494</v>
      </c>
      <c r="BQ28" s="493">
        <v>25.503</v>
      </c>
      <c r="BR28" s="493">
        <v>25.512</v>
      </c>
      <c r="BS28" s="493">
        <v>25.521000000000001</v>
      </c>
      <c r="BT28" s="493">
        <v>25.54</v>
      </c>
      <c r="BU28" s="493">
        <v>25.564</v>
      </c>
      <c r="BV28" s="493">
        <v>25.588000000000001</v>
      </c>
    </row>
    <row r="29" spans="1:74" ht="11.1" customHeight="1" x14ac:dyDescent="0.2">
      <c r="A29" s="162" t="s">
        <v>1295</v>
      </c>
      <c r="B29" s="173" t="s">
        <v>1294</v>
      </c>
      <c r="C29" s="252">
        <v>0.78200000000000003</v>
      </c>
      <c r="D29" s="252">
        <v>0.77800000000000002</v>
      </c>
      <c r="E29" s="252">
        <v>0.77900000000000003</v>
      </c>
      <c r="F29" s="252">
        <v>0.77143300000000004</v>
      </c>
      <c r="G29" s="252">
        <v>0.77700000000000002</v>
      </c>
      <c r="H29" s="252">
        <v>0.76600000000000001</v>
      </c>
      <c r="I29" s="252">
        <v>0.76044299999999998</v>
      </c>
      <c r="J29" s="252">
        <v>0.76300000000000001</v>
      </c>
      <c r="K29" s="252">
        <v>0.75545600000000002</v>
      </c>
      <c r="L29" s="252">
        <v>0.74801200000000001</v>
      </c>
      <c r="M29" s="252">
        <v>0.74044200000000004</v>
      </c>
      <c r="N29" s="252">
        <v>0.74246100000000004</v>
      </c>
      <c r="O29" s="252">
        <v>0.8</v>
      </c>
      <c r="P29" s="252">
        <v>0.73</v>
      </c>
      <c r="Q29" s="252">
        <v>0.73399999999999999</v>
      </c>
      <c r="R29" s="252">
        <v>0.73599999999999999</v>
      </c>
      <c r="S29" s="252">
        <v>0.74</v>
      </c>
      <c r="T29" s="252">
        <v>0.73</v>
      </c>
      <c r="U29" s="252">
        <v>0.72</v>
      </c>
      <c r="V29" s="252">
        <v>0.71499999999999997</v>
      </c>
      <c r="W29" s="252">
        <v>0.71</v>
      </c>
      <c r="X29" s="252">
        <v>0.71</v>
      </c>
      <c r="Y29" s="252">
        <v>0.70399999999999996</v>
      </c>
      <c r="Z29" s="252">
        <v>0.7</v>
      </c>
      <c r="AA29" s="252">
        <v>0.69599999999999995</v>
      </c>
      <c r="AB29" s="252">
        <v>0.69599999999999995</v>
      </c>
      <c r="AC29" s="252">
        <v>0.69399999999999995</v>
      </c>
      <c r="AD29" s="252">
        <v>0.70499999999999996</v>
      </c>
      <c r="AE29" s="252">
        <v>0.70199999999999996</v>
      </c>
      <c r="AF29" s="252">
        <v>0.68899999999999995</v>
      </c>
      <c r="AG29" s="252">
        <v>0.69399999999999995</v>
      </c>
      <c r="AH29" s="252">
        <v>0.68500000000000005</v>
      </c>
      <c r="AI29" s="252">
        <v>0.68400000000000005</v>
      </c>
      <c r="AJ29" s="252">
        <v>0.67200000000000004</v>
      </c>
      <c r="AK29" s="252">
        <v>0.68400000000000005</v>
      </c>
      <c r="AL29" s="252">
        <v>0.67700000000000005</v>
      </c>
      <c r="AM29" s="252">
        <v>0.69099999999999995</v>
      </c>
      <c r="AN29" s="252">
        <v>0.69</v>
      </c>
      <c r="AO29" s="252">
        <v>0.69399999999999995</v>
      </c>
      <c r="AP29" s="252">
        <v>0.71899999999999997</v>
      </c>
      <c r="AQ29" s="252">
        <v>0.70499999999999996</v>
      </c>
      <c r="AR29" s="252">
        <v>0.71499999999999997</v>
      </c>
      <c r="AS29" s="252">
        <v>0.69699999999999995</v>
      </c>
      <c r="AT29" s="252">
        <v>0.67600000000000005</v>
      </c>
      <c r="AU29" s="252">
        <v>0.69599999999999995</v>
      </c>
      <c r="AV29" s="252">
        <v>0.69593000000000005</v>
      </c>
      <c r="AW29" s="252">
        <v>0.70586000000000004</v>
      </c>
      <c r="AX29" s="252">
        <v>0.71579000000000004</v>
      </c>
      <c r="AY29" s="252">
        <v>0.70587599999999995</v>
      </c>
      <c r="AZ29" s="252">
        <v>0.71557599999999999</v>
      </c>
      <c r="BA29" s="409">
        <v>0.72327600000000003</v>
      </c>
      <c r="BB29" s="409">
        <v>0.73097599999999996</v>
      </c>
      <c r="BC29" s="409">
        <v>0.738676</v>
      </c>
      <c r="BD29" s="409">
        <v>0.74637600000000004</v>
      </c>
      <c r="BE29" s="409">
        <v>0.75407599999999997</v>
      </c>
      <c r="BF29" s="409">
        <v>0.76177600000000001</v>
      </c>
      <c r="BG29" s="409">
        <v>0.76947600000000005</v>
      </c>
      <c r="BH29" s="409">
        <v>0.76717599999999997</v>
      </c>
      <c r="BI29" s="409">
        <v>0.764876</v>
      </c>
      <c r="BJ29" s="493">
        <v>0.76257600000000003</v>
      </c>
      <c r="BK29" s="493">
        <v>0.73275900000000005</v>
      </c>
      <c r="BL29" s="493">
        <v>0.72045899999999996</v>
      </c>
      <c r="BM29" s="493">
        <v>0.71815899999999999</v>
      </c>
      <c r="BN29" s="493">
        <v>0.71585900000000002</v>
      </c>
      <c r="BO29" s="493">
        <v>0.71355900000000005</v>
      </c>
      <c r="BP29" s="493">
        <v>0.71125899999999997</v>
      </c>
      <c r="BQ29" s="493">
        <v>0.70895900000000001</v>
      </c>
      <c r="BR29" s="493">
        <v>0.70665900000000004</v>
      </c>
      <c r="BS29" s="493">
        <v>0.70435899999999996</v>
      </c>
      <c r="BT29" s="493">
        <v>0.70205899999999999</v>
      </c>
      <c r="BU29" s="493">
        <v>0.70175900000000002</v>
      </c>
      <c r="BV29" s="493">
        <v>0.70145900000000005</v>
      </c>
    </row>
    <row r="30" spans="1:74" ht="11.1" customHeight="1" x14ac:dyDescent="0.2">
      <c r="A30" s="162" t="s">
        <v>727</v>
      </c>
      <c r="B30" s="173" t="s">
        <v>89</v>
      </c>
      <c r="C30" s="252">
        <v>34.105927999999999</v>
      </c>
      <c r="D30" s="252">
        <v>34.250857000000003</v>
      </c>
      <c r="E30" s="252">
        <v>34.198346000000001</v>
      </c>
      <c r="F30" s="252">
        <v>34.421807000000001</v>
      </c>
      <c r="G30" s="252">
        <v>34.199838999999997</v>
      </c>
      <c r="H30" s="252">
        <v>34.017696999999998</v>
      </c>
      <c r="I30" s="252">
        <v>33.918405405000001</v>
      </c>
      <c r="J30" s="252">
        <v>34.07501302</v>
      </c>
      <c r="K30" s="252">
        <v>33.961903</v>
      </c>
      <c r="L30" s="252">
        <v>33.580877256999997</v>
      </c>
      <c r="M30" s="252">
        <v>33.604757132000003</v>
      </c>
      <c r="N30" s="252">
        <v>33.605826235000002</v>
      </c>
      <c r="O30" s="252">
        <v>33.565334999999997</v>
      </c>
      <c r="P30" s="252">
        <v>33.399371301999999</v>
      </c>
      <c r="Q30" s="252">
        <v>33.548234999999998</v>
      </c>
      <c r="R30" s="252">
        <v>33.706727000000001</v>
      </c>
      <c r="S30" s="252">
        <v>33.741508000000003</v>
      </c>
      <c r="T30" s="252">
        <v>33.199041000000001</v>
      </c>
      <c r="U30" s="252">
        <v>33.115288</v>
      </c>
      <c r="V30" s="252">
        <v>32.831654999999998</v>
      </c>
      <c r="W30" s="252">
        <v>32.235119036</v>
      </c>
      <c r="X30" s="252">
        <v>32.519886</v>
      </c>
      <c r="Y30" s="252">
        <v>32.009</v>
      </c>
      <c r="Z30" s="252">
        <v>32.188234000000001</v>
      </c>
      <c r="AA30" s="252">
        <v>32.696137999999998</v>
      </c>
      <c r="AB30" s="252">
        <v>32.886800000000001</v>
      </c>
      <c r="AC30" s="252">
        <v>32.550615000000001</v>
      </c>
      <c r="AD30" s="252">
        <v>32.610199999999999</v>
      </c>
      <c r="AE30" s="252">
        <v>32.4863</v>
      </c>
      <c r="AF30" s="252">
        <v>32.5593</v>
      </c>
      <c r="AG30" s="252">
        <v>32.737310000000001</v>
      </c>
      <c r="AH30" s="252">
        <v>33.003334000000002</v>
      </c>
      <c r="AI30" s="252">
        <v>33.459899999999998</v>
      </c>
      <c r="AJ30" s="252">
        <v>33.294199999999996</v>
      </c>
      <c r="AK30" s="252">
        <v>32.861817000000002</v>
      </c>
      <c r="AL30" s="252">
        <v>33.018099999999997</v>
      </c>
      <c r="AM30" s="252">
        <v>32.748714999999997</v>
      </c>
      <c r="AN30" s="252">
        <v>32.633125999999997</v>
      </c>
      <c r="AO30" s="252">
        <v>33.161799999999999</v>
      </c>
      <c r="AP30" s="252">
        <v>33.371899999999997</v>
      </c>
      <c r="AQ30" s="252">
        <v>32.938200000000002</v>
      </c>
      <c r="AR30" s="252">
        <v>33.296036999999998</v>
      </c>
      <c r="AS30" s="252">
        <v>33.394799999999996</v>
      </c>
      <c r="AT30" s="252">
        <v>33.303100000000001</v>
      </c>
      <c r="AU30" s="252">
        <v>33.443469</v>
      </c>
      <c r="AV30" s="252">
        <v>33.359831</v>
      </c>
      <c r="AW30" s="252">
        <v>33.510478999999997</v>
      </c>
      <c r="AX30" s="252">
        <v>33.448672999999999</v>
      </c>
      <c r="AY30" s="252">
        <v>33.456961</v>
      </c>
      <c r="AZ30" s="252">
        <v>33.426949999999998</v>
      </c>
      <c r="BA30" s="409">
        <v>33.959342999999997</v>
      </c>
      <c r="BB30" s="409">
        <v>34.157026000000002</v>
      </c>
      <c r="BC30" s="409">
        <v>34.229913000000003</v>
      </c>
      <c r="BD30" s="409">
        <v>34.255360000000003</v>
      </c>
      <c r="BE30" s="409">
        <v>34.279783000000002</v>
      </c>
      <c r="BF30" s="409">
        <v>34.306766000000003</v>
      </c>
      <c r="BG30" s="409">
        <v>34.360444000000001</v>
      </c>
      <c r="BH30" s="409">
        <v>34.384731000000002</v>
      </c>
      <c r="BI30" s="409">
        <v>34.408285999999997</v>
      </c>
      <c r="BJ30" s="409">
        <v>34.424208</v>
      </c>
      <c r="BK30" s="409">
        <v>34.242984</v>
      </c>
      <c r="BL30" s="409">
        <v>34.259931000000002</v>
      </c>
      <c r="BM30" s="409">
        <v>34.291321000000003</v>
      </c>
      <c r="BN30" s="409">
        <v>34.317957999999997</v>
      </c>
      <c r="BO30" s="409">
        <v>34.344802000000001</v>
      </c>
      <c r="BP30" s="409">
        <v>34.374229</v>
      </c>
      <c r="BQ30" s="409">
        <v>34.302622999999997</v>
      </c>
      <c r="BR30" s="409">
        <v>34.333599</v>
      </c>
      <c r="BS30" s="409">
        <v>34.360359000000003</v>
      </c>
      <c r="BT30" s="409">
        <v>34.402059000000001</v>
      </c>
      <c r="BU30" s="409">
        <v>34.450758999999998</v>
      </c>
      <c r="BV30" s="409">
        <v>34.499459000000002</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409"/>
      <c r="BB31" s="409"/>
      <c r="BC31" s="409"/>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18</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714</v>
      </c>
      <c r="B33" s="173" t="s">
        <v>709</v>
      </c>
      <c r="C33" s="252">
        <v>0</v>
      </c>
      <c r="D33" s="252">
        <v>0</v>
      </c>
      <c r="E33" s="252">
        <v>0</v>
      </c>
      <c r="F33" s="252">
        <v>0</v>
      </c>
      <c r="G33" s="252">
        <v>0</v>
      </c>
      <c r="H33" s="252">
        <v>0</v>
      </c>
      <c r="I33" s="252">
        <v>0</v>
      </c>
      <c r="J33" s="252">
        <v>0</v>
      </c>
      <c r="K33" s="252">
        <v>0</v>
      </c>
      <c r="L33" s="252">
        <v>0</v>
      </c>
      <c r="M33" s="252">
        <v>0</v>
      </c>
      <c r="N33" s="252">
        <v>0</v>
      </c>
      <c r="O33" s="252">
        <v>0</v>
      </c>
      <c r="P33" s="252">
        <v>0</v>
      </c>
      <c r="Q33" s="252">
        <v>0</v>
      </c>
      <c r="R33" s="252">
        <v>0</v>
      </c>
      <c r="S33" s="252">
        <v>0</v>
      </c>
      <c r="T33" s="252">
        <v>0</v>
      </c>
      <c r="U33" s="252">
        <v>0</v>
      </c>
      <c r="V33" s="252">
        <v>0</v>
      </c>
      <c r="W33" s="252">
        <v>0</v>
      </c>
      <c r="X33" s="252">
        <v>0</v>
      </c>
      <c r="Y33" s="252">
        <v>0</v>
      </c>
      <c r="Z33" s="252">
        <v>0</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v>
      </c>
      <c r="AS33" s="252">
        <v>0</v>
      </c>
      <c r="AT33" s="252">
        <v>0</v>
      </c>
      <c r="AU33" s="252">
        <v>0.04</v>
      </c>
      <c r="AV33" s="252">
        <v>0</v>
      </c>
      <c r="AW33" s="252">
        <v>0</v>
      </c>
      <c r="AX33" s="252">
        <v>0</v>
      </c>
      <c r="AY33" s="252">
        <v>0</v>
      </c>
      <c r="AZ33" s="252">
        <v>0</v>
      </c>
      <c r="BA33" s="409">
        <v>0</v>
      </c>
      <c r="BB33" s="409">
        <v>0</v>
      </c>
      <c r="BC33" s="409">
        <v>0</v>
      </c>
      <c r="BD33" s="409">
        <v>0</v>
      </c>
      <c r="BE33" s="409">
        <v>0</v>
      </c>
      <c r="BF33" s="409">
        <v>0</v>
      </c>
      <c r="BG33" s="409">
        <v>0</v>
      </c>
      <c r="BH33" s="409">
        <v>0</v>
      </c>
      <c r="BI33" s="409">
        <v>0</v>
      </c>
      <c r="BJ33" s="493">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715</v>
      </c>
      <c r="B34" s="173" t="s">
        <v>711</v>
      </c>
      <c r="C34" s="252">
        <v>3.3267096774E-3</v>
      </c>
      <c r="D34" s="252">
        <v>8.6499999998999995E-6</v>
      </c>
      <c r="E34" s="252">
        <v>2.7096774191000001E-7</v>
      </c>
      <c r="F34" s="252">
        <v>3.188333334E-7</v>
      </c>
      <c r="G34" s="252">
        <v>7.8709677442000004E-8</v>
      </c>
      <c r="H34" s="252">
        <v>2.0894766667E-5</v>
      </c>
      <c r="I34" s="252">
        <v>0</v>
      </c>
      <c r="J34" s="252">
        <v>0</v>
      </c>
      <c r="K34" s="252">
        <v>2.1333333333E-7</v>
      </c>
      <c r="L34" s="252">
        <v>0</v>
      </c>
      <c r="M34" s="252">
        <v>0</v>
      </c>
      <c r="N34" s="252">
        <v>0</v>
      </c>
      <c r="O34" s="252">
        <v>2.9457967741999998E-4</v>
      </c>
      <c r="P34" s="252">
        <v>0</v>
      </c>
      <c r="Q34" s="252">
        <v>4.7020645161999996E-6</v>
      </c>
      <c r="R34" s="252">
        <v>1.0566666675E-7</v>
      </c>
      <c r="S34" s="252">
        <v>2.6645161299999998E-7</v>
      </c>
      <c r="T34" s="252">
        <v>3.4966666694999998E-7</v>
      </c>
      <c r="U34" s="252">
        <v>3.6527649794E-7</v>
      </c>
      <c r="V34" s="252">
        <v>1.3577935484E-5</v>
      </c>
      <c r="W34" s="252">
        <v>0</v>
      </c>
      <c r="X34" s="252">
        <v>1.7574516129E-5</v>
      </c>
      <c r="Y34" s="252">
        <v>0</v>
      </c>
      <c r="Z34" s="252">
        <v>3.4E-5</v>
      </c>
      <c r="AA34" s="252">
        <v>3.8000000000000002E-5</v>
      </c>
      <c r="AB34" s="252">
        <v>0</v>
      </c>
      <c r="AC34" s="252">
        <v>1.5E-5</v>
      </c>
      <c r="AD34" s="252">
        <v>0</v>
      </c>
      <c r="AE34" s="252">
        <v>0</v>
      </c>
      <c r="AF34" s="252">
        <v>0</v>
      </c>
      <c r="AG34" s="252">
        <v>1.0000000000000001E-5</v>
      </c>
      <c r="AH34" s="252">
        <v>3.4E-5</v>
      </c>
      <c r="AI34" s="252">
        <v>0</v>
      </c>
      <c r="AJ34" s="252">
        <v>0</v>
      </c>
      <c r="AK34" s="252">
        <v>1.7E-5</v>
      </c>
      <c r="AL34" s="252">
        <v>0</v>
      </c>
      <c r="AM34" s="252">
        <v>1.5E-5</v>
      </c>
      <c r="AN34" s="252">
        <v>2.5999999999999998E-5</v>
      </c>
      <c r="AO34" s="252">
        <v>0</v>
      </c>
      <c r="AP34" s="252">
        <v>0</v>
      </c>
      <c r="AQ34" s="252">
        <v>0</v>
      </c>
      <c r="AR34" s="252">
        <v>3.6999999999999998E-5</v>
      </c>
      <c r="AS34" s="252">
        <v>0</v>
      </c>
      <c r="AT34" s="252">
        <v>0</v>
      </c>
      <c r="AU34" s="252">
        <v>2.3469E-2</v>
      </c>
      <c r="AV34" s="252">
        <v>3.0901000000000001E-2</v>
      </c>
      <c r="AW34" s="252">
        <v>3.7619E-2</v>
      </c>
      <c r="AX34" s="252">
        <v>3.9583E-2</v>
      </c>
      <c r="AY34" s="252">
        <v>7.8079999999999998E-3</v>
      </c>
      <c r="AZ34" s="252">
        <v>7.7429999999999999E-3</v>
      </c>
      <c r="BA34" s="409">
        <v>7.7390000000000002E-3</v>
      </c>
      <c r="BB34" s="409">
        <v>7.6709999999999999E-3</v>
      </c>
      <c r="BC34" s="409">
        <v>7.6049999999999998E-3</v>
      </c>
      <c r="BD34" s="409">
        <v>7.574E-3</v>
      </c>
      <c r="BE34" s="409">
        <v>7.5290000000000001E-3</v>
      </c>
      <c r="BF34" s="409">
        <v>7.5189999999999996E-3</v>
      </c>
      <c r="BG34" s="409">
        <v>3.1578000000000002E-2</v>
      </c>
      <c r="BH34" s="409">
        <v>3.9175000000000001E-2</v>
      </c>
      <c r="BI34" s="409">
        <v>4.6039999999999998E-2</v>
      </c>
      <c r="BJ34" s="493">
        <v>4.7999E-2</v>
      </c>
      <c r="BK34" s="493">
        <v>7.3152299999999998E-3</v>
      </c>
      <c r="BL34" s="493">
        <v>7.2546900000000003E-3</v>
      </c>
      <c r="BM34" s="493">
        <v>7.2507200000000004E-3</v>
      </c>
      <c r="BN34" s="493">
        <v>7.1862100000000002E-3</v>
      </c>
      <c r="BO34" s="493">
        <v>7.1246800000000004E-3</v>
      </c>
      <c r="BP34" s="493">
        <v>7.0958999999999996E-3</v>
      </c>
      <c r="BQ34" s="493">
        <v>7.0542199999999999E-3</v>
      </c>
      <c r="BR34" s="493">
        <v>7.0442899999999999E-3</v>
      </c>
      <c r="BS34" s="493">
        <v>1.661E-4</v>
      </c>
      <c r="BT34" s="493">
        <v>1.1862000000000001E-3</v>
      </c>
      <c r="BU34" s="493">
        <v>2.2063E-3</v>
      </c>
      <c r="BV34" s="493">
        <v>5.9806700000000004E-3</v>
      </c>
    </row>
    <row r="35" spans="1:74" ht="11.1" customHeight="1" x14ac:dyDescent="0.2">
      <c r="A35" s="162" t="s">
        <v>716</v>
      </c>
      <c r="B35" s="173" t="s">
        <v>713</v>
      </c>
      <c r="C35" s="252">
        <v>2.2999999999999998</v>
      </c>
      <c r="D35" s="252">
        <v>2.1</v>
      </c>
      <c r="E35" s="252">
        <v>2.02</v>
      </c>
      <c r="F35" s="252">
        <v>2.02</v>
      </c>
      <c r="G35" s="252">
        <v>2.2200000000000002</v>
      </c>
      <c r="H35" s="252">
        <v>1.94</v>
      </c>
      <c r="I35" s="252">
        <v>1.95</v>
      </c>
      <c r="J35" s="252">
        <v>1.85</v>
      </c>
      <c r="K35" s="252">
        <v>2.08</v>
      </c>
      <c r="L35" s="252">
        <v>2.08</v>
      </c>
      <c r="M35" s="252">
        <v>2.2999999999999998</v>
      </c>
      <c r="N35" s="252">
        <v>2.6</v>
      </c>
      <c r="O35" s="252">
        <v>2.7</v>
      </c>
      <c r="P35" s="252">
        <v>2.7</v>
      </c>
      <c r="Q35" s="252">
        <v>2.7</v>
      </c>
      <c r="R35" s="252">
        <v>2.4</v>
      </c>
      <c r="S35" s="252">
        <v>2.2999999999999998</v>
      </c>
      <c r="T35" s="252">
        <v>2</v>
      </c>
      <c r="U35" s="252">
        <v>1.8</v>
      </c>
      <c r="V35" s="252">
        <v>1.6</v>
      </c>
      <c r="W35" s="252">
        <v>1.7</v>
      </c>
      <c r="X35" s="252">
        <v>2</v>
      </c>
      <c r="Y35" s="252">
        <v>2</v>
      </c>
      <c r="Z35" s="252">
        <v>2</v>
      </c>
      <c r="AA35" s="252">
        <v>1.9</v>
      </c>
      <c r="AB35" s="252">
        <v>1.95</v>
      </c>
      <c r="AC35" s="252">
        <v>2.15</v>
      </c>
      <c r="AD35" s="252">
        <v>2.15</v>
      </c>
      <c r="AE35" s="252">
        <v>2.15</v>
      </c>
      <c r="AF35" s="252">
        <v>2.15</v>
      </c>
      <c r="AG35" s="252">
        <v>2</v>
      </c>
      <c r="AH35" s="252">
        <v>2.1</v>
      </c>
      <c r="AI35" s="252">
        <v>2.2000000000000002</v>
      </c>
      <c r="AJ35" s="252">
        <v>2.0249999999999999</v>
      </c>
      <c r="AK35" s="252">
        <v>2.0499999999999998</v>
      </c>
      <c r="AL35" s="252">
        <v>2.0499999999999998</v>
      </c>
      <c r="AM35" s="252">
        <v>2.0499999999999998</v>
      </c>
      <c r="AN35" s="252">
        <v>1.95</v>
      </c>
      <c r="AO35" s="252">
        <v>1.75</v>
      </c>
      <c r="AP35" s="252">
        <v>1.75</v>
      </c>
      <c r="AQ35" s="252">
        <v>1.5</v>
      </c>
      <c r="AR35" s="252">
        <v>1.35</v>
      </c>
      <c r="AS35" s="252">
        <v>1.3</v>
      </c>
      <c r="AT35" s="252">
        <v>1.3</v>
      </c>
      <c r="AU35" s="252">
        <v>1.4</v>
      </c>
      <c r="AV35" s="252">
        <v>1.45</v>
      </c>
      <c r="AW35" s="252">
        <v>1.6</v>
      </c>
      <c r="AX35" s="252">
        <v>1.7549999999999999</v>
      </c>
      <c r="AY35" s="252">
        <v>1.8</v>
      </c>
      <c r="AZ35" s="252">
        <v>2.0499999999999998</v>
      </c>
      <c r="BA35" s="409">
        <v>2.1</v>
      </c>
      <c r="BB35" s="409">
        <v>2.0099999999999998</v>
      </c>
      <c r="BC35" s="409">
        <v>1.7949999999999999</v>
      </c>
      <c r="BD35" s="409">
        <v>1.7150000000000001</v>
      </c>
      <c r="BE35" s="409">
        <v>1.64</v>
      </c>
      <c r="BF35" s="409">
        <v>1.5049999999999999</v>
      </c>
      <c r="BG35" s="409">
        <v>1.625</v>
      </c>
      <c r="BH35" s="409">
        <v>1.6950000000000001</v>
      </c>
      <c r="BI35" s="409">
        <v>1.68</v>
      </c>
      <c r="BJ35" s="493">
        <v>1.665</v>
      </c>
      <c r="BK35" s="493">
        <v>1.65</v>
      </c>
      <c r="BL35" s="493">
        <v>1.635</v>
      </c>
      <c r="BM35" s="493">
        <v>1.625</v>
      </c>
      <c r="BN35" s="493">
        <v>1.615</v>
      </c>
      <c r="BO35" s="493">
        <v>1.605</v>
      </c>
      <c r="BP35" s="493">
        <v>1.488</v>
      </c>
      <c r="BQ35" s="493">
        <v>1.4379999999999999</v>
      </c>
      <c r="BR35" s="493">
        <v>1.3740000000000001</v>
      </c>
      <c r="BS35" s="493">
        <v>1.4610000000000001</v>
      </c>
      <c r="BT35" s="493">
        <v>1.55</v>
      </c>
      <c r="BU35" s="493">
        <v>1.55</v>
      </c>
      <c r="BV35" s="493">
        <v>1.55</v>
      </c>
    </row>
    <row r="36" spans="1:74" ht="11.1" customHeight="1" x14ac:dyDescent="0.2">
      <c r="A36" s="162" t="s">
        <v>1293</v>
      </c>
      <c r="B36" s="173" t="s">
        <v>1294</v>
      </c>
      <c r="C36" s="252">
        <v>4.2900000000000002E-4</v>
      </c>
      <c r="D36" s="252">
        <v>7.2999999999999999E-5</v>
      </c>
      <c r="E36" s="252">
        <v>4.3600000000000003E-4</v>
      </c>
      <c r="F36" s="252">
        <v>0</v>
      </c>
      <c r="G36" s="252">
        <v>3.7300000000000001E-4</v>
      </c>
      <c r="H36" s="252">
        <v>2.9E-4</v>
      </c>
      <c r="I36" s="252">
        <v>0</v>
      </c>
      <c r="J36" s="252">
        <v>3.3399999999999999E-4</v>
      </c>
      <c r="K36" s="252">
        <v>0</v>
      </c>
      <c r="L36" s="252">
        <v>0</v>
      </c>
      <c r="M36" s="252">
        <v>0</v>
      </c>
      <c r="N36" s="252">
        <v>0</v>
      </c>
      <c r="O36" s="252">
        <v>0</v>
      </c>
      <c r="P36" s="252">
        <v>0</v>
      </c>
      <c r="Q36" s="252">
        <v>0</v>
      </c>
      <c r="R36" s="252">
        <v>0</v>
      </c>
      <c r="S36" s="252">
        <v>0</v>
      </c>
      <c r="T36" s="252">
        <v>0</v>
      </c>
      <c r="U36" s="252">
        <v>0</v>
      </c>
      <c r="V36" s="252">
        <v>0</v>
      </c>
      <c r="W36" s="252">
        <v>0</v>
      </c>
      <c r="X36" s="252">
        <v>0</v>
      </c>
      <c r="Y36" s="252">
        <v>0</v>
      </c>
      <c r="Z36" s="252">
        <v>0</v>
      </c>
      <c r="AA36" s="252">
        <v>0</v>
      </c>
      <c r="AB36" s="252">
        <v>0</v>
      </c>
      <c r="AC36" s="252">
        <v>0</v>
      </c>
      <c r="AD36" s="252">
        <v>0</v>
      </c>
      <c r="AE36" s="252">
        <v>0</v>
      </c>
      <c r="AF36" s="252">
        <v>0</v>
      </c>
      <c r="AG36" s="252">
        <v>0</v>
      </c>
      <c r="AH36" s="252">
        <v>0</v>
      </c>
      <c r="AI36" s="252">
        <v>0</v>
      </c>
      <c r="AJ36" s="252">
        <v>0</v>
      </c>
      <c r="AK36" s="252">
        <v>0</v>
      </c>
      <c r="AL36" s="252">
        <v>0</v>
      </c>
      <c r="AM36" s="252">
        <v>2.1999999999999999E-2</v>
      </c>
      <c r="AN36" s="252">
        <v>2.5000000000000001E-2</v>
      </c>
      <c r="AO36" s="252">
        <v>2.4E-2</v>
      </c>
      <c r="AP36" s="252">
        <v>3.4000000000000002E-2</v>
      </c>
      <c r="AQ36" s="252">
        <v>4.0000000000000001E-3</v>
      </c>
      <c r="AR36" s="252">
        <v>2.1000000000000001E-2</v>
      </c>
      <c r="AS36" s="252">
        <v>0</v>
      </c>
      <c r="AT36" s="252">
        <v>0</v>
      </c>
      <c r="AU36" s="252">
        <v>0</v>
      </c>
      <c r="AV36" s="252">
        <v>1.1102230246E-16</v>
      </c>
      <c r="AW36" s="252">
        <v>0</v>
      </c>
      <c r="AX36" s="252">
        <v>0</v>
      </c>
      <c r="AY36" s="252">
        <v>0</v>
      </c>
      <c r="AZ36" s="252">
        <v>0</v>
      </c>
      <c r="BA36" s="409">
        <v>0</v>
      </c>
      <c r="BB36" s="409">
        <v>0</v>
      </c>
      <c r="BC36" s="409">
        <v>0</v>
      </c>
      <c r="BD36" s="409">
        <v>0</v>
      </c>
      <c r="BE36" s="409">
        <v>0</v>
      </c>
      <c r="BF36" s="409">
        <v>0</v>
      </c>
      <c r="BG36" s="409">
        <v>0</v>
      </c>
      <c r="BH36" s="409">
        <v>0</v>
      </c>
      <c r="BI36" s="409">
        <v>0</v>
      </c>
      <c r="BJ36" s="493">
        <v>0</v>
      </c>
      <c r="BK36" s="493">
        <v>0</v>
      </c>
      <c r="BL36" s="493">
        <v>0</v>
      </c>
      <c r="BM36" s="493">
        <v>0</v>
      </c>
      <c r="BN36" s="493">
        <v>0</v>
      </c>
      <c r="BO36" s="493">
        <v>0</v>
      </c>
      <c r="BP36" s="493">
        <v>0</v>
      </c>
      <c r="BQ36" s="493">
        <v>0</v>
      </c>
      <c r="BR36" s="493">
        <v>0</v>
      </c>
      <c r="BS36" s="493">
        <v>0</v>
      </c>
      <c r="BT36" s="493">
        <v>0</v>
      </c>
      <c r="BU36" s="493">
        <v>0</v>
      </c>
      <c r="BV36" s="493">
        <v>0</v>
      </c>
    </row>
    <row r="37" spans="1:74" ht="11.1" customHeight="1" x14ac:dyDescent="0.2">
      <c r="A37" s="162" t="s">
        <v>1042</v>
      </c>
      <c r="B37" s="173" t="s">
        <v>89</v>
      </c>
      <c r="C37" s="252">
        <v>2.3037557096999999</v>
      </c>
      <c r="D37" s="252">
        <v>2.1000816499999999</v>
      </c>
      <c r="E37" s="252">
        <v>2.0204362709999999</v>
      </c>
      <c r="F37" s="252">
        <v>2.0200003188000002</v>
      </c>
      <c r="G37" s="252">
        <v>2.2203730786999998</v>
      </c>
      <c r="H37" s="252">
        <v>1.9403108948000001</v>
      </c>
      <c r="I37" s="252">
        <v>1.95</v>
      </c>
      <c r="J37" s="252">
        <v>1.8503339999999999</v>
      </c>
      <c r="K37" s="252">
        <v>2.0800002133</v>
      </c>
      <c r="L37" s="252">
        <v>2.08</v>
      </c>
      <c r="M37" s="252">
        <v>2.2999999999999998</v>
      </c>
      <c r="N37" s="252">
        <v>2.6</v>
      </c>
      <c r="O37" s="252">
        <v>2.7002945797</v>
      </c>
      <c r="P37" s="252">
        <v>2.7</v>
      </c>
      <c r="Q37" s="252">
        <v>2.7000047021000002</v>
      </c>
      <c r="R37" s="252">
        <v>2.4000001057000002</v>
      </c>
      <c r="S37" s="252">
        <v>2.3000002665000001</v>
      </c>
      <c r="T37" s="252">
        <v>2.0000003497000001</v>
      </c>
      <c r="U37" s="252">
        <v>1.8000003653000001</v>
      </c>
      <c r="V37" s="252">
        <v>1.6000135779</v>
      </c>
      <c r="W37" s="252">
        <v>1.7</v>
      </c>
      <c r="X37" s="252">
        <v>2.0000175745000002</v>
      </c>
      <c r="Y37" s="252">
        <v>2</v>
      </c>
      <c r="Z37" s="252">
        <v>2.0000339999999999</v>
      </c>
      <c r="AA37" s="252">
        <v>1.9000379999999999</v>
      </c>
      <c r="AB37" s="252">
        <v>1.95</v>
      </c>
      <c r="AC37" s="252">
        <v>2.1500149999999998</v>
      </c>
      <c r="AD37" s="252">
        <v>2.15</v>
      </c>
      <c r="AE37" s="252">
        <v>2.15</v>
      </c>
      <c r="AF37" s="252">
        <v>2.15</v>
      </c>
      <c r="AG37" s="252">
        <v>2.0000100000000001</v>
      </c>
      <c r="AH37" s="252">
        <v>2.100034</v>
      </c>
      <c r="AI37" s="252">
        <v>2.2000000000000002</v>
      </c>
      <c r="AJ37" s="252">
        <v>2.0249999999999999</v>
      </c>
      <c r="AK37" s="252">
        <v>2.050017</v>
      </c>
      <c r="AL37" s="252">
        <v>2.0499999999999998</v>
      </c>
      <c r="AM37" s="252">
        <v>2.0720149999999999</v>
      </c>
      <c r="AN37" s="252">
        <v>1.9750259999999999</v>
      </c>
      <c r="AO37" s="252">
        <v>1.774</v>
      </c>
      <c r="AP37" s="252">
        <v>1.784</v>
      </c>
      <c r="AQ37" s="252">
        <v>1.504</v>
      </c>
      <c r="AR37" s="252">
        <v>1.3710370000000001</v>
      </c>
      <c r="AS37" s="252">
        <v>1.3</v>
      </c>
      <c r="AT37" s="252">
        <v>1.3</v>
      </c>
      <c r="AU37" s="252">
        <v>1.4634689999999999</v>
      </c>
      <c r="AV37" s="252">
        <v>1.480901</v>
      </c>
      <c r="AW37" s="252">
        <v>1.6376189999999999</v>
      </c>
      <c r="AX37" s="252">
        <v>1.794583</v>
      </c>
      <c r="AY37" s="252">
        <v>1.8078080000000001</v>
      </c>
      <c r="AZ37" s="252">
        <v>2.0577429999999999</v>
      </c>
      <c r="BA37" s="409">
        <v>2.107739</v>
      </c>
      <c r="BB37" s="409">
        <v>2.017671</v>
      </c>
      <c r="BC37" s="409">
        <v>1.802605</v>
      </c>
      <c r="BD37" s="409">
        <v>1.722574</v>
      </c>
      <c r="BE37" s="409">
        <v>1.647529</v>
      </c>
      <c r="BF37" s="409">
        <v>1.5125189999999999</v>
      </c>
      <c r="BG37" s="409">
        <v>1.6565780000000001</v>
      </c>
      <c r="BH37" s="409">
        <v>1.734175</v>
      </c>
      <c r="BI37" s="409">
        <v>1.72604</v>
      </c>
      <c r="BJ37" s="409">
        <v>1.7129989999999999</v>
      </c>
      <c r="BK37" s="409">
        <v>1.65731523</v>
      </c>
      <c r="BL37" s="409">
        <v>1.6422546899999999</v>
      </c>
      <c r="BM37" s="409">
        <v>1.63225072</v>
      </c>
      <c r="BN37" s="409">
        <v>1.62218621</v>
      </c>
      <c r="BO37" s="409">
        <v>1.61212468</v>
      </c>
      <c r="BP37" s="409">
        <v>1.4950958999999999</v>
      </c>
      <c r="BQ37" s="409">
        <v>1.4450542200000001</v>
      </c>
      <c r="BR37" s="409">
        <v>1.38104429</v>
      </c>
      <c r="BS37" s="409">
        <v>1.4611661</v>
      </c>
      <c r="BT37" s="409">
        <v>1.5511862000000001</v>
      </c>
      <c r="BU37" s="409">
        <v>1.5522062999999999</v>
      </c>
      <c r="BV37" s="409">
        <v>1.5559806700000001</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1157</v>
      </c>
      <c r="B39" s="174" t="s">
        <v>1158</v>
      </c>
      <c r="C39" s="253">
        <v>0.85898322579999997</v>
      </c>
      <c r="D39" s="253">
        <v>0.67549972420000004</v>
      </c>
      <c r="E39" s="253">
        <v>0.75216083869999995</v>
      </c>
      <c r="F39" s="253">
        <v>0.63049599999999995</v>
      </c>
      <c r="G39" s="253">
        <v>0.905905548</v>
      </c>
      <c r="H39" s="253">
        <v>0.97719480030000005</v>
      </c>
      <c r="I39" s="253">
        <v>1.0986174194</v>
      </c>
      <c r="J39" s="253">
        <v>1.1046109677</v>
      </c>
      <c r="K39" s="253">
        <v>1.0706613332999999</v>
      </c>
      <c r="L39" s="253">
        <v>1.218303871</v>
      </c>
      <c r="M39" s="253">
        <v>1.376474067</v>
      </c>
      <c r="N39" s="253">
        <v>1.4567729680999999</v>
      </c>
      <c r="O39" s="253">
        <v>1.3754200000000001</v>
      </c>
      <c r="P39" s="253">
        <v>1.2802500000000001</v>
      </c>
      <c r="Q39" s="253">
        <v>1.3105850000000001</v>
      </c>
      <c r="R39" s="253">
        <v>1.18801</v>
      </c>
      <c r="S39" s="253">
        <v>1.23092</v>
      </c>
      <c r="T39" s="253">
        <v>1.785955</v>
      </c>
      <c r="U39" s="253">
        <v>1.8038650000000001</v>
      </c>
      <c r="V39" s="253">
        <v>2.1346500000000002</v>
      </c>
      <c r="W39" s="253">
        <v>2.6767750000000001</v>
      </c>
      <c r="X39" s="253">
        <v>2.3567749999999998</v>
      </c>
      <c r="Y39" s="253">
        <v>2.536775</v>
      </c>
      <c r="Z39" s="253">
        <v>2.6067749999999998</v>
      </c>
      <c r="AA39" s="253">
        <v>2.213841129</v>
      </c>
      <c r="AB39" s="253">
        <v>2.1781999999999999</v>
      </c>
      <c r="AC39" s="253">
        <v>2.6052</v>
      </c>
      <c r="AD39" s="253">
        <v>2.5211999999999999</v>
      </c>
      <c r="AE39" s="253">
        <v>2.6012</v>
      </c>
      <c r="AF39" s="253">
        <v>2.5962000000000001</v>
      </c>
      <c r="AG39" s="253">
        <v>2.4462000000000002</v>
      </c>
      <c r="AH39" s="253">
        <v>2.2559999999999998</v>
      </c>
      <c r="AI39" s="253">
        <v>2.0606</v>
      </c>
      <c r="AJ39" s="253">
        <v>2.1301999999999999</v>
      </c>
      <c r="AK39" s="253">
        <v>2.5497999999999998</v>
      </c>
      <c r="AL39" s="253">
        <v>2.6095999999999999</v>
      </c>
      <c r="AM39" s="253">
        <v>2.6507499999999999</v>
      </c>
      <c r="AN39" s="253">
        <v>2.5939000000000001</v>
      </c>
      <c r="AO39" s="253">
        <v>2.4468999999999999</v>
      </c>
      <c r="AP39" s="253">
        <v>2.3430499999999999</v>
      </c>
      <c r="AQ39" s="253">
        <v>2.8080500000000002</v>
      </c>
      <c r="AR39" s="253">
        <v>2.8130500000000001</v>
      </c>
      <c r="AS39" s="253">
        <v>2.7480500000000001</v>
      </c>
      <c r="AT39" s="253">
        <v>2.8368875</v>
      </c>
      <c r="AU39" s="253">
        <v>2.7707366250000001</v>
      </c>
      <c r="AV39" s="253">
        <v>2.8795972588000001</v>
      </c>
      <c r="AW39" s="253">
        <v>2.6934692862</v>
      </c>
      <c r="AX39" s="253">
        <v>2.7723525932999999</v>
      </c>
      <c r="AY39" s="253">
        <v>1.8674702171999999</v>
      </c>
      <c r="AZ39" s="253">
        <v>2.2263875149999999</v>
      </c>
      <c r="BA39" s="634" t="s">
        <v>1310</v>
      </c>
      <c r="BB39" s="634" t="s">
        <v>1310</v>
      </c>
      <c r="BC39" s="634" t="s">
        <v>1310</v>
      </c>
      <c r="BD39" s="634" t="s">
        <v>1310</v>
      </c>
      <c r="BE39" s="634" t="s">
        <v>1310</v>
      </c>
      <c r="BF39" s="634" t="s">
        <v>1310</v>
      </c>
      <c r="BG39" s="634" t="s">
        <v>1310</v>
      </c>
      <c r="BH39" s="634" t="s">
        <v>1310</v>
      </c>
      <c r="BI39" s="634" t="s">
        <v>1310</v>
      </c>
      <c r="BJ39" s="634" t="s">
        <v>1310</v>
      </c>
      <c r="BK39" s="634" t="s">
        <v>1310</v>
      </c>
      <c r="BL39" s="634" t="s">
        <v>1310</v>
      </c>
      <c r="BM39" s="634" t="s">
        <v>1310</v>
      </c>
      <c r="BN39" s="634" t="s">
        <v>1310</v>
      </c>
      <c r="BO39" s="634" t="s">
        <v>1310</v>
      </c>
      <c r="BP39" s="634" t="s">
        <v>1310</v>
      </c>
      <c r="BQ39" s="634" t="s">
        <v>1310</v>
      </c>
      <c r="BR39" s="634" t="s">
        <v>1310</v>
      </c>
      <c r="BS39" s="634" t="s">
        <v>1310</v>
      </c>
      <c r="BT39" s="634" t="s">
        <v>1310</v>
      </c>
      <c r="BU39" s="634" t="s">
        <v>1310</v>
      </c>
      <c r="BV39" s="634" t="s">
        <v>1310</v>
      </c>
    </row>
    <row r="40" spans="1:74" ht="11.1" customHeight="1" x14ac:dyDescent="0.2">
      <c r="B40" s="17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409"/>
      <c r="AZ40" s="409"/>
      <c r="BA40" s="409"/>
      <c r="BB40" s="409"/>
      <c r="BC40" s="409"/>
      <c r="BD40" s="409"/>
      <c r="BE40" s="409"/>
      <c r="BF40" s="252"/>
      <c r="BG40" s="409"/>
      <c r="BH40" s="252"/>
      <c r="BI40" s="409"/>
      <c r="BJ40" s="409"/>
      <c r="BK40" s="409"/>
      <c r="BL40" s="409"/>
      <c r="BM40" s="409"/>
      <c r="BN40" s="409"/>
      <c r="BO40" s="409"/>
      <c r="BP40" s="409"/>
      <c r="BQ40" s="409"/>
      <c r="BR40" s="409"/>
      <c r="BS40" s="409"/>
      <c r="BT40" s="409"/>
      <c r="BU40" s="409"/>
      <c r="BV40" s="409"/>
    </row>
    <row r="41" spans="1:74" ht="12" customHeight="1" x14ac:dyDescent="0.2">
      <c r="B41" s="791" t="s">
        <v>1134</v>
      </c>
      <c r="C41" s="756"/>
      <c r="D41" s="756"/>
      <c r="E41" s="756"/>
      <c r="F41" s="756"/>
      <c r="G41" s="756"/>
      <c r="H41" s="756"/>
      <c r="I41" s="756"/>
      <c r="J41" s="756"/>
      <c r="K41" s="756"/>
      <c r="L41" s="756"/>
      <c r="M41" s="756"/>
      <c r="N41" s="756"/>
      <c r="O41" s="756"/>
      <c r="P41" s="756"/>
      <c r="Q41" s="756"/>
    </row>
    <row r="42" spans="1:74" ht="24" customHeight="1" x14ac:dyDescent="0.2">
      <c r="B42" s="788" t="s">
        <v>1296</v>
      </c>
      <c r="C42" s="778"/>
      <c r="D42" s="778"/>
      <c r="E42" s="778"/>
      <c r="F42" s="778"/>
      <c r="G42" s="778"/>
      <c r="H42" s="778"/>
      <c r="I42" s="778"/>
      <c r="J42" s="778"/>
      <c r="K42" s="778"/>
      <c r="L42" s="778"/>
      <c r="M42" s="778"/>
      <c r="N42" s="778"/>
      <c r="O42" s="778"/>
      <c r="P42" s="778"/>
      <c r="Q42" s="774"/>
    </row>
    <row r="43" spans="1:74" ht="13.15" customHeight="1" x14ac:dyDescent="0.2">
      <c r="B43" s="792" t="s">
        <v>1275</v>
      </c>
      <c r="C43" s="774"/>
      <c r="D43" s="774"/>
      <c r="E43" s="774"/>
      <c r="F43" s="774"/>
      <c r="G43" s="774"/>
      <c r="H43" s="774"/>
      <c r="I43" s="774"/>
      <c r="J43" s="774"/>
      <c r="K43" s="774"/>
      <c r="L43" s="774"/>
      <c r="M43" s="774"/>
      <c r="N43" s="774"/>
      <c r="O43" s="774"/>
      <c r="P43" s="774"/>
      <c r="Q43" s="774"/>
    </row>
    <row r="44" spans="1:74" s="440" customFormat="1" ht="12" customHeight="1" x14ac:dyDescent="0.2">
      <c r="A44" s="441"/>
      <c r="B44" s="777" t="s">
        <v>1071</v>
      </c>
      <c r="C44" s="778"/>
      <c r="D44" s="778"/>
      <c r="E44" s="778"/>
      <c r="F44" s="778"/>
      <c r="G44" s="778"/>
      <c r="H44" s="778"/>
      <c r="I44" s="778"/>
      <c r="J44" s="778"/>
      <c r="K44" s="778"/>
      <c r="L44" s="778"/>
      <c r="M44" s="778"/>
      <c r="N44" s="778"/>
      <c r="O44" s="778"/>
      <c r="P44" s="778"/>
      <c r="Q44" s="774"/>
      <c r="AY44" s="537"/>
      <c r="AZ44" s="537"/>
      <c r="BA44" s="537"/>
      <c r="BB44" s="537"/>
      <c r="BC44" s="537"/>
      <c r="BD44" s="537"/>
      <c r="BE44" s="537"/>
      <c r="BF44" s="652"/>
      <c r="BG44" s="537"/>
      <c r="BH44" s="537"/>
      <c r="BI44" s="537"/>
      <c r="BJ44" s="537"/>
    </row>
    <row r="45" spans="1:74" s="440" customFormat="1" ht="14.1" customHeight="1" x14ac:dyDescent="0.2">
      <c r="A45" s="441"/>
      <c r="B45" s="790" t="s">
        <v>1096</v>
      </c>
      <c r="C45" s="774"/>
      <c r="D45" s="774"/>
      <c r="E45" s="774"/>
      <c r="F45" s="774"/>
      <c r="G45" s="774"/>
      <c r="H45" s="774"/>
      <c r="I45" s="774"/>
      <c r="J45" s="774"/>
      <c r="K45" s="774"/>
      <c r="L45" s="774"/>
      <c r="M45" s="774"/>
      <c r="N45" s="774"/>
      <c r="O45" s="774"/>
      <c r="P45" s="774"/>
      <c r="Q45" s="774"/>
      <c r="AY45" s="537"/>
      <c r="AZ45" s="537"/>
      <c r="BA45" s="537"/>
      <c r="BB45" s="537"/>
      <c r="BC45" s="537"/>
      <c r="BD45" s="537"/>
      <c r="BE45" s="537"/>
      <c r="BF45" s="652"/>
      <c r="BG45" s="537"/>
      <c r="BH45" s="537"/>
      <c r="BI45" s="537"/>
      <c r="BJ45" s="537"/>
    </row>
    <row r="46" spans="1:74" s="440" customFormat="1" ht="12" customHeight="1" x14ac:dyDescent="0.2">
      <c r="A46" s="441"/>
      <c r="B46" s="772" t="s">
        <v>1075</v>
      </c>
      <c r="C46" s="773"/>
      <c r="D46" s="773"/>
      <c r="E46" s="773"/>
      <c r="F46" s="773"/>
      <c r="G46" s="773"/>
      <c r="H46" s="773"/>
      <c r="I46" s="773"/>
      <c r="J46" s="773"/>
      <c r="K46" s="773"/>
      <c r="L46" s="773"/>
      <c r="M46" s="773"/>
      <c r="N46" s="773"/>
      <c r="O46" s="773"/>
      <c r="P46" s="773"/>
      <c r="Q46" s="774"/>
      <c r="AY46" s="537"/>
      <c r="AZ46" s="537"/>
      <c r="BA46" s="537"/>
      <c r="BB46" s="537"/>
      <c r="BC46" s="537"/>
      <c r="BD46" s="537"/>
      <c r="BE46" s="537"/>
      <c r="BF46" s="652"/>
      <c r="BG46" s="537"/>
      <c r="BH46" s="537"/>
      <c r="BI46" s="537"/>
      <c r="BJ46" s="537"/>
    </row>
    <row r="47" spans="1:74" s="440" customFormat="1" ht="12" customHeight="1" x14ac:dyDescent="0.2">
      <c r="A47" s="436"/>
      <c r="B47" s="786" t="s">
        <v>1186</v>
      </c>
      <c r="C47" s="774"/>
      <c r="D47" s="774"/>
      <c r="E47" s="774"/>
      <c r="F47" s="774"/>
      <c r="G47" s="774"/>
      <c r="H47" s="774"/>
      <c r="I47" s="774"/>
      <c r="J47" s="774"/>
      <c r="K47" s="774"/>
      <c r="L47" s="774"/>
      <c r="M47" s="774"/>
      <c r="N47" s="774"/>
      <c r="O47" s="774"/>
      <c r="P47" s="774"/>
      <c r="Q47" s="774"/>
      <c r="AY47" s="537"/>
      <c r="AZ47" s="537"/>
      <c r="BA47" s="537"/>
      <c r="BB47" s="537"/>
      <c r="BC47" s="537"/>
      <c r="BD47" s="537"/>
      <c r="BE47" s="537"/>
      <c r="BF47" s="652"/>
      <c r="BG47" s="537"/>
      <c r="BH47" s="537"/>
      <c r="BI47" s="537"/>
      <c r="BJ47" s="537"/>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sheetData>
  <mergeCells count="15">
    <mergeCell ref="B47:Q47"/>
    <mergeCell ref="B41:Q41"/>
    <mergeCell ref="B44:Q44"/>
    <mergeCell ref="B45:Q45"/>
    <mergeCell ref="B46:Q46"/>
    <mergeCell ref="B42:Q42"/>
    <mergeCell ref="B43:Q43"/>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35" activePane="bottomRight" state="frozen"/>
      <selection activeCell="BC15" sqref="BC15"/>
      <selection pane="topRight" activeCell="BC15" sqref="BC15"/>
      <selection pane="bottomLeft" activeCell="BC15" sqref="BC15"/>
      <selection pane="bottomRight" activeCell="AZ44" sqref="AZ44"/>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customHeight="1" x14ac:dyDescent="0.2">
      <c r="A1" s="765" t="s">
        <v>1023</v>
      </c>
      <c r="B1" s="793" t="s">
        <v>1189</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793"/>
      <c r="AN1" s="793"/>
      <c r="AO1" s="793"/>
      <c r="AP1" s="793"/>
      <c r="AQ1" s="793"/>
      <c r="AR1" s="793"/>
      <c r="AS1" s="793"/>
      <c r="AT1" s="793"/>
      <c r="AU1" s="793"/>
      <c r="AV1" s="793"/>
      <c r="AW1" s="793"/>
      <c r="AX1" s="793"/>
      <c r="AY1" s="793"/>
      <c r="AZ1" s="793"/>
      <c r="BA1" s="793"/>
      <c r="BB1" s="793"/>
      <c r="BC1" s="793"/>
      <c r="BD1" s="793"/>
      <c r="BE1" s="793"/>
      <c r="BF1" s="793"/>
      <c r="BG1" s="793"/>
      <c r="BH1" s="793"/>
      <c r="BI1" s="793"/>
      <c r="BJ1" s="793"/>
      <c r="BK1" s="793"/>
      <c r="BL1" s="793"/>
      <c r="BM1" s="793"/>
      <c r="BN1" s="793"/>
      <c r="BO1" s="793"/>
      <c r="BP1" s="793"/>
      <c r="BQ1" s="793"/>
      <c r="BR1" s="793"/>
      <c r="BS1" s="793"/>
      <c r="BT1" s="793"/>
      <c r="BU1" s="793"/>
      <c r="BV1" s="793"/>
    </row>
    <row r="2" spans="1:74" ht="12.75" customHeight="1" x14ac:dyDescent="0.2">
      <c r="A2" s="766"/>
      <c r="B2" s="542" t="str">
        <f>"U.S. Energy Information Administration  |  Short-Term Energy Outlook  - "&amp;Dates!D1</f>
        <v>U.S. Energy Information Administration  |  Short-Term Energy Outlook  - March 2016</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2.75" x14ac:dyDescent="0.2">
      <c r="B3" s="47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x14ac:dyDescent="0.2">
      <c r="B4" s="476"/>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row r="6" spans="1:74" ht="11.1" customHeight="1" x14ac:dyDescent="0.2">
      <c r="A6" s="162" t="s">
        <v>759</v>
      </c>
      <c r="B6" s="172" t="s">
        <v>250</v>
      </c>
      <c r="C6" s="252">
        <v>22.572312369999999</v>
      </c>
      <c r="D6" s="252">
        <v>23.01622437</v>
      </c>
      <c r="E6" s="252">
        <v>22.650035370000001</v>
      </c>
      <c r="F6" s="252">
        <v>22.588120369999999</v>
      </c>
      <c r="G6" s="252">
        <v>23.15373537</v>
      </c>
      <c r="H6" s="252">
        <v>23.191869369999999</v>
      </c>
      <c r="I6" s="252">
        <v>23.034585369999999</v>
      </c>
      <c r="J6" s="252">
        <v>23.847134369999999</v>
      </c>
      <c r="K6" s="252">
        <v>22.510319370000001</v>
      </c>
      <c r="L6" s="252">
        <v>23.39740737</v>
      </c>
      <c r="M6" s="252">
        <v>23.298391370000001</v>
      </c>
      <c r="N6" s="252">
        <v>22.804638369999999</v>
      </c>
      <c r="O6" s="252">
        <v>23.308955999999998</v>
      </c>
      <c r="P6" s="252">
        <v>23.221337999999999</v>
      </c>
      <c r="Q6" s="252">
        <v>22.881862999999999</v>
      </c>
      <c r="R6" s="252">
        <v>23.075292000000001</v>
      </c>
      <c r="S6" s="252">
        <v>23.286656000000001</v>
      </c>
      <c r="T6" s="252">
        <v>23.306183999999998</v>
      </c>
      <c r="U6" s="252">
        <v>23.787904000000001</v>
      </c>
      <c r="V6" s="252">
        <v>23.682400999999999</v>
      </c>
      <c r="W6" s="252">
        <v>23.583969</v>
      </c>
      <c r="X6" s="252">
        <v>23.762891</v>
      </c>
      <c r="Y6" s="252">
        <v>23.930917999999998</v>
      </c>
      <c r="Z6" s="252">
        <v>23.413913999999998</v>
      </c>
      <c r="AA6" s="252">
        <v>23.472026565</v>
      </c>
      <c r="AB6" s="252">
        <v>23.444262564999999</v>
      </c>
      <c r="AC6" s="252">
        <v>22.819192565000002</v>
      </c>
      <c r="AD6" s="252">
        <v>23.141317565000001</v>
      </c>
      <c r="AE6" s="252">
        <v>22.937338565000001</v>
      </c>
      <c r="AF6" s="252">
        <v>23.282676564999999</v>
      </c>
      <c r="AG6" s="252">
        <v>23.833368565000001</v>
      </c>
      <c r="AH6" s="252">
        <v>23.745596565</v>
      </c>
      <c r="AI6" s="252">
        <v>23.697412565</v>
      </c>
      <c r="AJ6" s="252">
        <v>24.152764564999998</v>
      </c>
      <c r="AK6" s="252">
        <v>23.701698565000001</v>
      </c>
      <c r="AL6" s="252">
        <v>23.961245564999999</v>
      </c>
      <c r="AM6" s="252">
        <v>23.536087752</v>
      </c>
      <c r="AN6" s="252">
        <v>23.785464751999999</v>
      </c>
      <c r="AO6" s="252">
        <v>23.423249752</v>
      </c>
      <c r="AP6" s="252">
        <v>23.186145752000002</v>
      </c>
      <c r="AQ6" s="252">
        <v>23.309126752000001</v>
      </c>
      <c r="AR6" s="252">
        <v>23.904206752</v>
      </c>
      <c r="AS6" s="252">
        <v>24.450695752000001</v>
      </c>
      <c r="AT6" s="252">
        <v>24.213055751999999</v>
      </c>
      <c r="AU6" s="252">
        <v>23.639762751999999</v>
      </c>
      <c r="AV6" s="252">
        <v>23.653191660000001</v>
      </c>
      <c r="AW6" s="252">
        <v>23.536180115000001</v>
      </c>
      <c r="AX6" s="252">
        <v>23.948713057999999</v>
      </c>
      <c r="AY6" s="252">
        <v>23.056999703999999</v>
      </c>
      <c r="AZ6" s="252">
        <v>23.363670511999999</v>
      </c>
      <c r="BA6" s="409">
        <v>23.660257024</v>
      </c>
      <c r="BB6" s="409">
        <v>23.508434419</v>
      </c>
      <c r="BC6" s="409">
        <v>23.624207325</v>
      </c>
      <c r="BD6" s="409">
        <v>24.013415462000001</v>
      </c>
      <c r="BE6" s="409">
        <v>24.091450083000002</v>
      </c>
      <c r="BF6" s="409">
        <v>24.339654007</v>
      </c>
      <c r="BG6" s="409">
        <v>23.830036374999999</v>
      </c>
      <c r="BH6" s="409">
        <v>23.976842779999998</v>
      </c>
      <c r="BI6" s="409">
        <v>23.824918332999999</v>
      </c>
      <c r="BJ6" s="409">
        <v>24.083005150000002</v>
      </c>
      <c r="BK6" s="409">
        <v>23.476334757</v>
      </c>
      <c r="BL6" s="409">
        <v>23.588838444</v>
      </c>
      <c r="BM6" s="409">
        <v>23.635140634999999</v>
      </c>
      <c r="BN6" s="409">
        <v>23.504458029999999</v>
      </c>
      <c r="BO6" s="409">
        <v>23.656580936000001</v>
      </c>
      <c r="BP6" s="409">
        <v>24.120079072999999</v>
      </c>
      <c r="BQ6" s="409">
        <v>24.243543694</v>
      </c>
      <c r="BR6" s="409">
        <v>24.498237618000001</v>
      </c>
      <c r="BS6" s="409">
        <v>24.045409985999999</v>
      </c>
      <c r="BT6" s="409">
        <v>24.175846391</v>
      </c>
      <c r="BU6" s="409">
        <v>23.988601943999999</v>
      </c>
      <c r="BV6" s="409">
        <v>24.308608760999999</v>
      </c>
    </row>
    <row r="7" spans="1:74" ht="11.1" customHeight="1" x14ac:dyDescent="0.2">
      <c r="A7" s="162" t="s">
        <v>302</v>
      </c>
      <c r="B7" s="173" t="s">
        <v>366</v>
      </c>
      <c r="C7" s="252">
        <v>2.2498999999999998</v>
      </c>
      <c r="D7" s="252">
        <v>2.3226</v>
      </c>
      <c r="E7" s="252">
        <v>2.3698000000000001</v>
      </c>
      <c r="F7" s="252">
        <v>2.3090000000000002</v>
      </c>
      <c r="G7" s="252">
        <v>2.4519000000000002</v>
      </c>
      <c r="H7" s="252">
        <v>2.2063999999999999</v>
      </c>
      <c r="I7" s="252">
        <v>2.4344999999999999</v>
      </c>
      <c r="J7" s="252">
        <v>2.5611999999999999</v>
      </c>
      <c r="K7" s="252">
        <v>2.3942000000000001</v>
      </c>
      <c r="L7" s="252">
        <v>2.4476</v>
      </c>
      <c r="M7" s="252">
        <v>2.6135000000000002</v>
      </c>
      <c r="N7" s="252">
        <v>2.4649999999999999</v>
      </c>
      <c r="O7" s="252">
        <v>2.4365000000000001</v>
      </c>
      <c r="P7" s="252">
        <v>2.3948</v>
      </c>
      <c r="Q7" s="252">
        <v>2.3296000000000001</v>
      </c>
      <c r="R7" s="252">
        <v>2.3184</v>
      </c>
      <c r="S7" s="252">
        <v>2.4121999999999999</v>
      </c>
      <c r="T7" s="252">
        <v>2.3424</v>
      </c>
      <c r="U7" s="252">
        <v>2.4007999999999998</v>
      </c>
      <c r="V7" s="252">
        <v>2.3748</v>
      </c>
      <c r="W7" s="252">
        <v>2.3856999999999999</v>
      </c>
      <c r="X7" s="252">
        <v>2.3262999999999998</v>
      </c>
      <c r="Y7" s="252">
        <v>2.4382000000000001</v>
      </c>
      <c r="Z7" s="252">
        <v>2.3353000000000002</v>
      </c>
      <c r="AA7" s="252">
        <v>2.403</v>
      </c>
      <c r="AB7" s="252">
        <v>2.5150999999999999</v>
      </c>
      <c r="AC7" s="252">
        <v>2.3273999999999999</v>
      </c>
      <c r="AD7" s="252">
        <v>2.2471999999999999</v>
      </c>
      <c r="AE7" s="252">
        <v>2.3172000000000001</v>
      </c>
      <c r="AF7" s="252">
        <v>2.3975</v>
      </c>
      <c r="AG7" s="252">
        <v>2.4687999999999999</v>
      </c>
      <c r="AH7" s="252">
        <v>2.3828</v>
      </c>
      <c r="AI7" s="252">
        <v>2.4771000000000001</v>
      </c>
      <c r="AJ7" s="252">
        <v>2.4256000000000002</v>
      </c>
      <c r="AK7" s="252">
        <v>2.3662000000000001</v>
      </c>
      <c r="AL7" s="252">
        <v>2.423</v>
      </c>
      <c r="AM7" s="252">
        <v>2.3744000000000001</v>
      </c>
      <c r="AN7" s="252">
        <v>2.4517000000000002</v>
      </c>
      <c r="AO7" s="252">
        <v>2.2702</v>
      </c>
      <c r="AP7" s="252">
        <v>2.2107000000000001</v>
      </c>
      <c r="AQ7" s="252">
        <v>2.2524000000000002</v>
      </c>
      <c r="AR7" s="252">
        <v>2.3218000000000001</v>
      </c>
      <c r="AS7" s="252">
        <v>2.3721999999999999</v>
      </c>
      <c r="AT7" s="252">
        <v>2.3883000000000001</v>
      </c>
      <c r="AU7" s="252">
        <v>2.3746</v>
      </c>
      <c r="AV7" s="252">
        <v>2.3946364099999999</v>
      </c>
      <c r="AW7" s="252">
        <v>2.4340627709999998</v>
      </c>
      <c r="AX7" s="252">
        <v>2.4044175970000001</v>
      </c>
      <c r="AY7" s="252">
        <v>2.3087652030000001</v>
      </c>
      <c r="AZ7" s="252">
        <v>2.4128011620000001</v>
      </c>
      <c r="BA7" s="409">
        <v>2.3338647770000001</v>
      </c>
      <c r="BB7" s="409">
        <v>2.2069739949999998</v>
      </c>
      <c r="BC7" s="409">
        <v>2.2847338659999998</v>
      </c>
      <c r="BD7" s="409">
        <v>2.3738137429999999</v>
      </c>
      <c r="BE7" s="409">
        <v>2.386007867</v>
      </c>
      <c r="BF7" s="409">
        <v>2.425254722</v>
      </c>
      <c r="BG7" s="409">
        <v>2.3871836179999999</v>
      </c>
      <c r="BH7" s="409">
        <v>2.3645168160000001</v>
      </c>
      <c r="BI7" s="409">
        <v>2.403447275</v>
      </c>
      <c r="BJ7" s="409">
        <v>2.3741749749999999</v>
      </c>
      <c r="BK7" s="409">
        <v>2.3087652030000001</v>
      </c>
      <c r="BL7" s="409">
        <v>2.4128011620000001</v>
      </c>
      <c r="BM7" s="409">
        <v>2.3338647770000001</v>
      </c>
      <c r="BN7" s="409">
        <v>2.2069739949999998</v>
      </c>
      <c r="BO7" s="409">
        <v>2.2847338659999998</v>
      </c>
      <c r="BP7" s="409">
        <v>2.3738137429999999</v>
      </c>
      <c r="BQ7" s="409">
        <v>2.386007867</v>
      </c>
      <c r="BR7" s="409">
        <v>2.425254722</v>
      </c>
      <c r="BS7" s="409">
        <v>2.3871836179999999</v>
      </c>
      <c r="BT7" s="409">
        <v>2.3645168160000001</v>
      </c>
      <c r="BU7" s="409">
        <v>2.403447275</v>
      </c>
      <c r="BV7" s="409">
        <v>2.3741749749999999</v>
      </c>
    </row>
    <row r="8" spans="1:74" ht="11.1" customHeight="1" x14ac:dyDescent="0.2">
      <c r="A8" s="162" t="s">
        <v>760</v>
      </c>
      <c r="B8" s="173" t="s">
        <v>367</v>
      </c>
      <c r="C8" s="252">
        <v>2.0066000000000002</v>
      </c>
      <c r="D8" s="252">
        <v>2.0381</v>
      </c>
      <c r="E8" s="252">
        <v>2.1042999999999998</v>
      </c>
      <c r="F8" s="252">
        <v>2.0562999999999998</v>
      </c>
      <c r="G8" s="252">
        <v>2.1006</v>
      </c>
      <c r="H8" s="252">
        <v>2.1162000000000001</v>
      </c>
      <c r="I8" s="252">
        <v>2.0726</v>
      </c>
      <c r="J8" s="252">
        <v>2.1181999999999999</v>
      </c>
      <c r="K8" s="252">
        <v>2.0122</v>
      </c>
      <c r="L8" s="252">
        <v>2.2326000000000001</v>
      </c>
      <c r="M8" s="252">
        <v>2.145</v>
      </c>
      <c r="N8" s="252">
        <v>2.2073</v>
      </c>
      <c r="O8" s="252">
        <v>2.1109</v>
      </c>
      <c r="P8" s="252">
        <v>2.1709999999999998</v>
      </c>
      <c r="Q8" s="252">
        <v>2.0093000000000001</v>
      </c>
      <c r="R8" s="252">
        <v>2.1606000000000001</v>
      </c>
      <c r="S8" s="252">
        <v>2.0831</v>
      </c>
      <c r="T8" s="252">
        <v>2.1457000000000002</v>
      </c>
      <c r="U8" s="252">
        <v>2.1175000000000002</v>
      </c>
      <c r="V8" s="252">
        <v>2.1707999999999998</v>
      </c>
      <c r="W8" s="252">
        <v>1.9340999999999999</v>
      </c>
      <c r="X8" s="252">
        <v>2.1124999999999998</v>
      </c>
      <c r="Y8" s="252">
        <v>1.9898</v>
      </c>
      <c r="Z8" s="252">
        <v>2.0836000000000001</v>
      </c>
      <c r="AA8" s="252">
        <v>1.9573</v>
      </c>
      <c r="AB8" s="252">
        <v>2.0114000000000001</v>
      </c>
      <c r="AC8" s="252">
        <v>2.0181</v>
      </c>
      <c r="AD8" s="252">
        <v>2.036</v>
      </c>
      <c r="AE8" s="252">
        <v>2.0253000000000001</v>
      </c>
      <c r="AF8" s="252">
        <v>1.9859</v>
      </c>
      <c r="AG8" s="252">
        <v>2.0716999999999999</v>
      </c>
      <c r="AH8" s="252">
        <v>1.9536</v>
      </c>
      <c r="AI8" s="252">
        <v>1.9642999999999999</v>
      </c>
      <c r="AJ8" s="252">
        <v>2.0266999999999999</v>
      </c>
      <c r="AK8" s="252">
        <v>1.9556</v>
      </c>
      <c r="AL8" s="252">
        <v>2.0714000000000001</v>
      </c>
      <c r="AM8" s="252">
        <v>1.9032</v>
      </c>
      <c r="AN8" s="252">
        <v>1.9277</v>
      </c>
      <c r="AO8" s="252">
        <v>1.9052</v>
      </c>
      <c r="AP8" s="252">
        <v>1.9286000000000001</v>
      </c>
      <c r="AQ8" s="252">
        <v>1.9303999999999999</v>
      </c>
      <c r="AR8" s="252">
        <v>1.9817</v>
      </c>
      <c r="AS8" s="252">
        <v>2.0895000000000001</v>
      </c>
      <c r="AT8" s="252">
        <v>2.0007999999999999</v>
      </c>
      <c r="AU8" s="252">
        <v>2.0306999999999999</v>
      </c>
      <c r="AV8" s="252">
        <v>1.8985184980000001</v>
      </c>
      <c r="AW8" s="252">
        <v>1.9039135920000001</v>
      </c>
      <c r="AX8" s="252">
        <v>1.990532709</v>
      </c>
      <c r="AY8" s="252">
        <v>1.917108477</v>
      </c>
      <c r="AZ8" s="252">
        <v>1.9263662050000001</v>
      </c>
      <c r="BA8" s="409">
        <v>1.953554781</v>
      </c>
      <c r="BB8" s="409">
        <v>1.9113429580000001</v>
      </c>
      <c r="BC8" s="409">
        <v>1.960485993</v>
      </c>
      <c r="BD8" s="409">
        <v>1.977634253</v>
      </c>
      <c r="BE8" s="409">
        <v>1.95347475</v>
      </c>
      <c r="BF8" s="409">
        <v>1.929131819</v>
      </c>
      <c r="BG8" s="409">
        <v>1.8857052910000001</v>
      </c>
      <c r="BH8" s="409">
        <v>1.8985184980000001</v>
      </c>
      <c r="BI8" s="409">
        <v>1.9039135920000001</v>
      </c>
      <c r="BJ8" s="409">
        <v>1.990532709</v>
      </c>
      <c r="BK8" s="409">
        <v>1.917108477</v>
      </c>
      <c r="BL8" s="409">
        <v>1.9263662050000001</v>
      </c>
      <c r="BM8" s="409">
        <v>1.953554781</v>
      </c>
      <c r="BN8" s="409">
        <v>1.9113429580000001</v>
      </c>
      <c r="BO8" s="409">
        <v>1.960485993</v>
      </c>
      <c r="BP8" s="409">
        <v>1.977634253</v>
      </c>
      <c r="BQ8" s="409">
        <v>1.95347475</v>
      </c>
      <c r="BR8" s="409">
        <v>1.929131819</v>
      </c>
      <c r="BS8" s="409">
        <v>1.8857052910000001</v>
      </c>
      <c r="BT8" s="409">
        <v>1.8985184980000001</v>
      </c>
      <c r="BU8" s="409">
        <v>1.9039135920000001</v>
      </c>
      <c r="BV8" s="409">
        <v>1.990532709</v>
      </c>
    </row>
    <row r="9" spans="1:74" ht="11.1" customHeight="1" x14ac:dyDescent="0.2">
      <c r="A9" s="162" t="s">
        <v>300</v>
      </c>
      <c r="B9" s="173" t="s">
        <v>368</v>
      </c>
      <c r="C9" s="252">
        <v>18.303673</v>
      </c>
      <c r="D9" s="252">
        <v>18.643384999999999</v>
      </c>
      <c r="E9" s="252">
        <v>18.163796000000001</v>
      </c>
      <c r="F9" s="252">
        <v>18.210681000000001</v>
      </c>
      <c r="G9" s="252">
        <v>18.589096000000001</v>
      </c>
      <c r="H9" s="252">
        <v>18.857130000000002</v>
      </c>
      <c r="I9" s="252">
        <v>18.515346000000001</v>
      </c>
      <c r="J9" s="252">
        <v>19.155595000000002</v>
      </c>
      <c r="K9" s="252">
        <v>18.09178</v>
      </c>
      <c r="L9" s="252">
        <v>18.705068000000001</v>
      </c>
      <c r="M9" s="252">
        <v>18.527752</v>
      </c>
      <c r="N9" s="252">
        <v>18.120199</v>
      </c>
      <c r="O9" s="252">
        <v>18.749355999999999</v>
      </c>
      <c r="P9" s="252">
        <v>18.643338</v>
      </c>
      <c r="Q9" s="252">
        <v>18.530763</v>
      </c>
      <c r="R9" s="252">
        <v>18.584091999999998</v>
      </c>
      <c r="S9" s="252">
        <v>18.779156</v>
      </c>
      <c r="T9" s="252">
        <v>18.805883999999999</v>
      </c>
      <c r="U9" s="252">
        <v>19.257404000000001</v>
      </c>
      <c r="V9" s="252">
        <v>19.124600999999998</v>
      </c>
      <c r="W9" s="252">
        <v>19.251968999999999</v>
      </c>
      <c r="X9" s="252">
        <v>19.311890999999999</v>
      </c>
      <c r="Y9" s="252">
        <v>19.490718000000001</v>
      </c>
      <c r="Z9" s="252">
        <v>18.982814000000001</v>
      </c>
      <c r="AA9" s="252">
        <v>19.102167000000001</v>
      </c>
      <c r="AB9" s="252">
        <v>18.908203</v>
      </c>
      <c r="AC9" s="252">
        <v>18.464133</v>
      </c>
      <c r="AD9" s="252">
        <v>18.848558000000001</v>
      </c>
      <c r="AE9" s="252">
        <v>18.585279</v>
      </c>
      <c r="AF9" s="252">
        <v>18.889717000000001</v>
      </c>
      <c r="AG9" s="252">
        <v>19.283308999999999</v>
      </c>
      <c r="AH9" s="252">
        <v>19.399636999999998</v>
      </c>
      <c r="AI9" s="252">
        <v>19.246452999999999</v>
      </c>
      <c r="AJ9" s="252">
        <v>19.690905000000001</v>
      </c>
      <c r="AK9" s="252">
        <v>19.370339000000001</v>
      </c>
      <c r="AL9" s="252">
        <v>19.457286</v>
      </c>
      <c r="AM9" s="252">
        <v>19.248653999999998</v>
      </c>
      <c r="AN9" s="252">
        <v>19.396231</v>
      </c>
      <c r="AO9" s="252">
        <v>19.238015999999998</v>
      </c>
      <c r="AP9" s="252">
        <v>19.037012000000001</v>
      </c>
      <c r="AQ9" s="252">
        <v>19.116492999999998</v>
      </c>
      <c r="AR9" s="252">
        <v>19.590872999999998</v>
      </c>
      <c r="AS9" s="252">
        <v>19.979161999999999</v>
      </c>
      <c r="AT9" s="252">
        <v>19.814122000000001</v>
      </c>
      <c r="AU9" s="252">
        <v>19.224629</v>
      </c>
      <c r="AV9" s="252">
        <v>19.350203</v>
      </c>
      <c r="AW9" s="252">
        <v>19.188369999999999</v>
      </c>
      <c r="AX9" s="252">
        <v>19.543928999999999</v>
      </c>
      <c r="AY9" s="252">
        <v>18.821008557999999</v>
      </c>
      <c r="AZ9" s="252">
        <v>19.014385679</v>
      </c>
      <c r="BA9" s="409">
        <v>19.362719999999999</v>
      </c>
      <c r="BB9" s="409">
        <v>19.38</v>
      </c>
      <c r="BC9" s="409">
        <v>19.368870000000001</v>
      </c>
      <c r="BD9" s="409">
        <v>19.65185</v>
      </c>
      <c r="BE9" s="409">
        <v>19.741849999999999</v>
      </c>
      <c r="BF9" s="409">
        <v>19.975149999999999</v>
      </c>
      <c r="BG9" s="409">
        <v>19.547029999999999</v>
      </c>
      <c r="BH9" s="409">
        <v>19.703690000000002</v>
      </c>
      <c r="BI9" s="409">
        <v>19.507439999999999</v>
      </c>
      <c r="BJ9" s="409">
        <v>19.708179999999999</v>
      </c>
      <c r="BK9" s="409">
        <v>19.24005</v>
      </c>
      <c r="BL9" s="409">
        <v>19.239260000000002</v>
      </c>
      <c r="BM9" s="409">
        <v>19.337309999999999</v>
      </c>
      <c r="BN9" s="409">
        <v>19.375730000000001</v>
      </c>
      <c r="BO9" s="409">
        <v>19.400950000000002</v>
      </c>
      <c r="BP9" s="409">
        <v>19.758220000000001</v>
      </c>
      <c r="BQ9" s="409">
        <v>19.893650000000001</v>
      </c>
      <c r="BR9" s="409">
        <v>20.13344</v>
      </c>
      <c r="BS9" s="409">
        <v>19.76211</v>
      </c>
      <c r="BT9" s="409">
        <v>19.9024</v>
      </c>
      <c r="BU9" s="409">
        <v>19.670829999999999</v>
      </c>
      <c r="BV9" s="409">
        <v>19.933489999999999</v>
      </c>
    </row>
    <row r="10" spans="1:74" ht="11.1" customHeight="1" x14ac:dyDescent="0.2">
      <c r="AY10" s="647"/>
      <c r="AZ10" s="647"/>
      <c r="BF10" s="494"/>
    </row>
    <row r="11" spans="1:74" ht="11.1" customHeight="1" x14ac:dyDescent="0.2">
      <c r="A11" s="162" t="s">
        <v>761</v>
      </c>
      <c r="B11" s="172" t="s">
        <v>534</v>
      </c>
      <c r="C11" s="252">
        <v>6.4878207615000001</v>
      </c>
      <c r="D11" s="252">
        <v>6.8438351451999999</v>
      </c>
      <c r="E11" s="252">
        <v>6.8987961662000004</v>
      </c>
      <c r="F11" s="252">
        <v>6.8809571057000003</v>
      </c>
      <c r="G11" s="252">
        <v>6.9596484244000001</v>
      </c>
      <c r="H11" s="252">
        <v>7.1041935050999996</v>
      </c>
      <c r="I11" s="252">
        <v>6.9536697603000004</v>
      </c>
      <c r="J11" s="252">
        <v>7.1183776102999996</v>
      </c>
      <c r="K11" s="252">
        <v>6.9280321998999996</v>
      </c>
      <c r="L11" s="252">
        <v>7.1435574665999999</v>
      </c>
      <c r="M11" s="252">
        <v>7.1343760064000001</v>
      </c>
      <c r="N11" s="252">
        <v>7.1050865950000004</v>
      </c>
      <c r="O11" s="252">
        <v>6.8676260477</v>
      </c>
      <c r="P11" s="252">
        <v>6.8712260476999996</v>
      </c>
      <c r="Q11" s="252">
        <v>6.8819260477000004</v>
      </c>
      <c r="R11" s="252">
        <v>7.0822147500000003</v>
      </c>
      <c r="S11" s="252">
        <v>7.0932147499999996</v>
      </c>
      <c r="T11" s="252">
        <v>7.12121475</v>
      </c>
      <c r="U11" s="252">
        <v>7.2557878463999996</v>
      </c>
      <c r="V11" s="252">
        <v>7.2262878464</v>
      </c>
      <c r="W11" s="252">
        <v>7.1968878464000001</v>
      </c>
      <c r="X11" s="252">
        <v>7.1556465738000004</v>
      </c>
      <c r="Y11" s="252">
        <v>7.1730465737999998</v>
      </c>
      <c r="Z11" s="252">
        <v>7.1634465737999999</v>
      </c>
      <c r="AA11" s="252">
        <v>6.9268808420000001</v>
      </c>
      <c r="AB11" s="252">
        <v>7.0714398760000003</v>
      </c>
      <c r="AC11" s="252">
        <v>7.1705051729999996</v>
      </c>
      <c r="AD11" s="252">
        <v>7.3021057679999997</v>
      </c>
      <c r="AE11" s="252">
        <v>7.3117697430000002</v>
      </c>
      <c r="AF11" s="252">
        <v>7.2935147950000001</v>
      </c>
      <c r="AG11" s="252">
        <v>7.3785771850000001</v>
      </c>
      <c r="AH11" s="252">
        <v>7.2934593630000002</v>
      </c>
      <c r="AI11" s="252">
        <v>7.3466845330000004</v>
      </c>
      <c r="AJ11" s="252">
        <v>7.326915026</v>
      </c>
      <c r="AK11" s="252">
        <v>7.3470004470000001</v>
      </c>
      <c r="AL11" s="252">
        <v>7.2803222639999996</v>
      </c>
      <c r="AM11" s="252">
        <v>6.9288745519999999</v>
      </c>
      <c r="AN11" s="252">
        <v>7.0821371590000002</v>
      </c>
      <c r="AO11" s="252">
        <v>7.1557823159999998</v>
      </c>
      <c r="AP11" s="252">
        <v>7.2979474629999999</v>
      </c>
      <c r="AQ11" s="252">
        <v>7.3096519219999996</v>
      </c>
      <c r="AR11" s="252">
        <v>7.299437556</v>
      </c>
      <c r="AS11" s="252">
        <v>7.3530793110000001</v>
      </c>
      <c r="AT11" s="252">
        <v>7.2773023610000003</v>
      </c>
      <c r="AU11" s="252">
        <v>7.3300255740000004</v>
      </c>
      <c r="AV11" s="252">
        <v>7.3636241839999999</v>
      </c>
      <c r="AW11" s="252">
        <v>7.3756129640000001</v>
      </c>
      <c r="AX11" s="252">
        <v>7.3169705189999998</v>
      </c>
      <c r="AY11" s="252">
        <v>6.9194677660000004</v>
      </c>
      <c r="AZ11" s="252">
        <v>7.1011535319999997</v>
      </c>
      <c r="BA11" s="409">
        <v>7.1740225840000003</v>
      </c>
      <c r="BB11" s="409">
        <v>7.3205341800000001</v>
      </c>
      <c r="BC11" s="409">
        <v>7.3288507689999998</v>
      </c>
      <c r="BD11" s="409">
        <v>7.3278486489999999</v>
      </c>
      <c r="BE11" s="409">
        <v>7.3924574810000001</v>
      </c>
      <c r="BF11" s="409">
        <v>7.3240196940000004</v>
      </c>
      <c r="BG11" s="409">
        <v>7.3646819529999998</v>
      </c>
      <c r="BH11" s="409">
        <v>7.3493609470000001</v>
      </c>
      <c r="BI11" s="409">
        <v>7.3598178159999996</v>
      </c>
      <c r="BJ11" s="409">
        <v>7.3053482399999998</v>
      </c>
      <c r="BK11" s="409">
        <v>6.9314454100000003</v>
      </c>
      <c r="BL11" s="409">
        <v>7.1144897159999996</v>
      </c>
      <c r="BM11" s="409">
        <v>7.1853637240000001</v>
      </c>
      <c r="BN11" s="409">
        <v>7.3330964940000003</v>
      </c>
      <c r="BO11" s="409">
        <v>7.3408674329999997</v>
      </c>
      <c r="BP11" s="409">
        <v>7.3408590189999998</v>
      </c>
      <c r="BQ11" s="409">
        <v>7.404865289</v>
      </c>
      <c r="BR11" s="409">
        <v>7.3302294229999996</v>
      </c>
      <c r="BS11" s="409">
        <v>7.3766912150000001</v>
      </c>
      <c r="BT11" s="409">
        <v>7.3604907219999998</v>
      </c>
      <c r="BU11" s="409">
        <v>7.3693946969999997</v>
      </c>
      <c r="BV11" s="409">
        <v>7.3186384919999998</v>
      </c>
    </row>
    <row r="12" spans="1:74" ht="11.1" customHeight="1" x14ac:dyDescent="0.2">
      <c r="A12" s="162" t="s">
        <v>762</v>
      </c>
      <c r="B12" s="173" t="s">
        <v>370</v>
      </c>
      <c r="C12" s="252">
        <v>2.5778893995000001</v>
      </c>
      <c r="D12" s="252">
        <v>2.8169698771</v>
      </c>
      <c r="E12" s="252">
        <v>2.8715913598</v>
      </c>
      <c r="F12" s="252">
        <v>2.8995894555000001</v>
      </c>
      <c r="G12" s="252">
        <v>2.8516799513</v>
      </c>
      <c r="H12" s="252">
        <v>2.9491345112</v>
      </c>
      <c r="I12" s="252">
        <v>2.8195098333000002</v>
      </c>
      <c r="J12" s="252">
        <v>3.0697622506000002</v>
      </c>
      <c r="K12" s="252">
        <v>2.9385284428</v>
      </c>
      <c r="L12" s="252">
        <v>3.1611950533000002</v>
      </c>
      <c r="M12" s="252">
        <v>3.0861145046999998</v>
      </c>
      <c r="N12" s="252">
        <v>3.0322605968</v>
      </c>
      <c r="O12" s="252">
        <v>2.8952659173000002</v>
      </c>
      <c r="P12" s="252">
        <v>2.8952659173000002</v>
      </c>
      <c r="Q12" s="252">
        <v>2.8952659173000002</v>
      </c>
      <c r="R12" s="252">
        <v>2.9811301847</v>
      </c>
      <c r="S12" s="252">
        <v>2.9811301847</v>
      </c>
      <c r="T12" s="252">
        <v>2.9811301847</v>
      </c>
      <c r="U12" s="252">
        <v>3.0573467817000002</v>
      </c>
      <c r="V12" s="252">
        <v>3.0573467817000002</v>
      </c>
      <c r="W12" s="252">
        <v>3.0573467817000002</v>
      </c>
      <c r="X12" s="252">
        <v>3.0756773555999999</v>
      </c>
      <c r="Y12" s="252">
        <v>3.0756773555999999</v>
      </c>
      <c r="Z12" s="252">
        <v>3.0756773555999999</v>
      </c>
      <c r="AA12" s="252">
        <v>2.9299085090000001</v>
      </c>
      <c r="AB12" s="252">
        <v>3.042795828</v>
      </c>
      <c r="AC12" s="252">
        <v>3.1059252810000002</v>
      </c>
      <c r="AD12" s="252">
        <v>3.1305001209999999</v>
      </c>
      <c r="AE12" s="252">
        <v>3.1433856570000001</v>
      </c>
      <c r="AF12" s="252">
        <v>3.1601709520000001</v>
      </c>
      <c r="AG12" s="252">
        <v>3.1925586930000001</v>
      </c>
      <c r="AH12" s="252">
        <v>3.231918834</v>
      </c>
      <c r="AI12" s="252">
        <v>3.2080892049999998</v>
      </c>
      <c r="AJ12" s="252">
        <v>3.2327506000000001</v>
      </c>
      <c r="AK12" s="252">
        <v>3.2151367049999999</v>
      </c>
      <c r="AL12" s="252">
        <v>3.1436531009999999</v>
      </c>
      <c r="AM12" s="252">
        <v>2.901957882</v>
      </c>
      <c r="AN12" s="252">
        <v>3.0137682830000001</v>
      </c>
      <c r="AO12" s="252">
        <v>3.0762954950000001</v>
      </c>
      <c r="AP12" s="252">
        <v>3.1006358980000002</v>
      </c>
      <c r="AQ12" s="252">
        <v>3.113398509</v>
      </c>
      <c r="AR12" s="252">
        <v>3.1300236749999999</v>
      </c>
      <c r="AS12" s="252">
        <v>3.162102446</v>
      </c>
      <c r="AT12" s="252">
        <v>3.2010871000000001</v>
      </c>
      <c r="AU12" s="252">
        <v>3.1774848000000002</v>
      </c>
      <c r="AV12" s="252">
        <v>3.201910931</v>
      </c>
      <c r="AW12" s="252">
        <v>3.1844650680000002</v>
      </c>
      <c r="AX12" s="252">
        <v>3.1136634010000002</v>
      </c>
      <c r="AY12" s="252">
        <v>2.855373502</v>
      </c>
      <c r="AZ12" s="252">
        <v>2.9653890399999998</v>
      </c>
      <c r="BA12" s="409">
        <v>3.0269125190000001</v>
      </c>
      <c r="BB12" s="409">
        <v>3.0508621909999998</v>
      </c>
      <c r="BC12" s="409">
        <v>3.0634199280000001</v>
      </c>
      <c r="BD12" s="409">
        <v>3.0797782150000002</v>
      </c>
      <c r="BE12" s="409">
        <v>3.1113420330000001</v>
      </c>
      <c r="BF12" s="409">
        <v>3.1497008769999999</v>
      </c>
      <c r="BG12" s="409">
        <v>3.1264774580000001</v>
      </c>
      <c r="BH12" s="409">
        <v>3.1505114829999998</v>
      </c>
      <c r="BI12" s="409">
        <v>3.1333456740000001</v>
      </c>
      <c r="BJ12" s="409">
        <v>3.0636805680000001</v>
      </c>
      <c r="BK12" s="409">
        <v>2.8274228739999998</v>
      </c>
      <c r="BL12" s="409">
        <v>2.9363614939999998</v>
      </c>
      <c r="BM12" s="409">
        <v>2.9972827340000001</v>
      </c>
      <c r="BN12" s="409">
        <v>3.0209979680000001</v>
      </c>
      <c r="BO12" s="409">
        <v>3.033432779</v>
      </c>
      <c r="BP12" s="409">
        <v>3.049630938</v>
      </c>
      <c r="BQ12" s="409">
        <v>3.080885785</v>
      </c>
      <c r="BR12" s="409">
        <v>3.118869143</v>
      </c>
      <c r="BS12" s="409">
        <v>3.095873053</v>
      </c>
      <c r="BT12" s="409">
        <v>3.1196718140000002</v>
      </c>
      <c r="BU12" s="409">
        <v>3.102674038</v>
      </c>
      <c r="BV12" s="409">
        <v>3.0336908669999998</v>
      </c>
    </row>
    <row r="13" spans="1:74" ht="11.1" customHeight="1" x14ac:dyDescent="0.2">
      <c r="AY13" s="647"/>
      <c r="AZ13" s="647"/>
      <c r="BF13" s="494"/>
    </row>
    <row r="14" spans="1:74" ht="11.1" customHeight="1" x14ac:dyDescent="0.2">
      <c r="A14" s="162" t="s">
        <v>763</v>
      </c>
      <c r="B14" s="172" t="s">
        <v>535</v>
      </c>
      <c r="C14" s="252">
        <v>13.581773574</v>
      </c>
      <c r="D14" s="252">
        <v>15.047736284999999</v>
      </c>
      <c r="E14" s="252">
        <v>14.292866374999999</v>
      </c>
      <c r="F14" s="252">
        <v>14.246749629</v>
      </c>
      <c r="G14" s="252">
        <v>14.326561533</v>
      </c>
      <c r="H14" s="252">
        <v>14.783962088999999</v>
      </c>
      <c r="I14" s="252">
        <v>14.749453062000001</v>
      </c>
      <c r="J14" s="252">
        <v>14.341219482</v>
      </c>
      <c r="K14" s="252">
        <v>14.348773389</v>
      </c>
      <c r="L14" s="252">
        <v>14.860610014000001</v>
      </c>
      <c r="M14" s="252">
        <v>14.540229846000001</v>
      </c>
      <c r="N14" s="252">
        <v>13.705362558999999</v>
      </c>
      <c r="O14" s="252">
        <v>13.381433887</v>
      </c>
      <c r="P14" s="252">
        <v>13.967033886999999</v>
      </c>
      <c r="Q14" s="252">
        <v>13.678133887</v>
      </c>
      <c r="R14" s="252">
        <v>14.642464951999999</v>
      </c>
      <c r="S14" s="252">
        <v>14.406964951999999</v>
      </c>
      <c r="T14" s="252">
        <v>14.299014952</v>
      </c>
      <c r="U14" s="252">
        <v>14.837011606000001</v>
      </c>
      <c r="V14" s="252">
        <v>14.394661606</v>
      </c>
      <c r="W14" s="252">
        <v>14.497461606</v>
      </c>
      <c r="X14" s="252">
        <v>14.678397519000001</v>
      </c>
      <c r="Y14" s="252">
        <v>14.174597519000001</v>
      </c>
      <c r="Z14" s="252">
        <v>13.632597519000001</v>
      </c>
      <c r="AA14" s="252">
        <v>13.214536455999999</v>
      </c>
      <c r="AB14" s="252">
        <v>13.856077661</v>
      </c>
      <c r="AC14" s="252">
        <v>13.857218747999999</v>
      </c>
      <c r="AD14" s="252">
        <v>14.065270526999999</v>
      </c>
      <c r="AE14" s="252">
        <v>13.785890712</v>
      </c>
      <c r="AF14" s="252">
        <v>14.229774684000001</v>
      </c>
      <c r="AG14" s="252">
        <v>14.612757447</v>
      </c>
      <c r="AH14" s="252">
        <v>14.144439498000001</v>
      </c>
      <c r="AI14" s="252">
        <v>14.650930855</v>
      </c>
      <c r="AJ14" s="252">
        <v>14.608703648000001</v>
      </c>
      <c r="AK14" s="252">
        <v>13.722853564999999</v>
      </c>
      <c r="AL14" s="252">
        <v>14.017702308</v>
      </c>
      <c r="AM14" s="252">
        <v>13.694460571</v>
      </c>
      <c r="AN14" s="252">
        <v>14.563875811999999</v>
      </c>
      <c r="AO14" s="252">
        <v>14.170667453</v>
      </c>
      <c r="AP14" s="252">
        <v>14.373495223000001</v>
      </c>
      <c r="AQ14" s="252">
        <v>13.661564581</v>
      </c>
      <c r="AR14" s="252">
        <v>14.643192167</v>
      </c>
      <c r="AS14" s="252">
        <v>14.843626585999999</v>
      </c>
      <c r="AT14" s="252">
        <v>14.645595923</v>
      </c>
      <c r="AU14" s="252">
        <v>15.083779001</v>
      </c>
      <c r="AV14" s="252">
        <v>14.906430577</v>
      </c>
      <c r="AW14" s="252">
        <v>14.560797193000001</v>
      </c>
      <c r="AX14" s="252">
        <v>14.219496879999999</v>
      </c>
      <c r="AY14" s="252">
        <v>14.111539574</v>
      </c>
      <c r="AZ14" s="252">
        <v>14.546430186</v>
      </c>
      <c r="BA14" s="409">
        <v>14.524211662000001</v>
      </c>
      <c r="BB14" s="409">
        <v>14.124954733999999</v>
      </c>
      <c r="BC14" s="409">
        <v>13.88827566</v>
      </c>
      <c r="BD14" s="409">
        <v>14.392740137000001</v>
      </c>
      <c r="BE14" s="409">
        <v>14.528289022999999</v>
      </c>
      <c r="BF14" s="409">
        <v>14.246321948</v>
      </c>
      <c r="BG14" s="409">
        <v>15.041691512</v>
      </c>
      <c r="BH14" s="409">
        <v>14.935176444</v>
      </c>
      <c r="BI14" s="409">
        <v>14.536962483</v>
      </c>
      <c r="BJ14" s="409">
        <v>14.162969506</v>
      </c>
      <c r="BK14" s="409">
        <v>14.062773047</v>
      </c>
      <c r="BL14" s="409">
        <v>14.493577914999999</v>
      </c>
      <c r="BM14" s="409">
        <v>14.479364379</v>
      </c>
      <c r="BN14" s="409">
        <v>14.085380216000001</v>
      </c>
      <c r="BO14" s="409">
        <v>13.848550231999999</v>
      </c>
      <c r="BP14" s="409">
        <v>14.350553956000001</v>
      </c>
      <c r="BQ14" s="409">
        <v>14.483664123000001</v>
      </c>
      <c r="BR14" s="409">
        <v>14.207404433000001</v>
      </c>
      <c r="BS14" s="409">
        <v>14.998249488000001</v>
      </c>
      <c r="BT14" s="409">
        <v>14.889153864000001</v>
      </c>
      <c r="BU14" s="409">
        <v>14.49315453</v>
      </c>
      <c r="BV14" s="409">
        <v>14.113367330999999</v>
      </c>
    </row>
    <row r="15" spans="1:74" ht="11.1" customHeight="1" x14ac:dyDescent="0.2">
      <c r="AY15" s="647"/>
      <c r="AZ15" s="647"/>
      <c r="BF15" s="494"/>
    </row>
    <row r="16" spans="1:74" ht="11.1" customHeight="1" x14ac:dyDescent="0.2">
      <c r="A16" s="162" t="s">
        <v>764</v>
      </c>
      <c r="B16" s="172" t="s">
        <v>1183</v>
      </c>
      <c r="C16" s="252">
        <v>4.6152662301999996</v>
      </c>
      <c r="D16" s="252">
        <v>4.6252694595000001</v>
      </c>
      <c r="E16" s="252">
        <v>4.6465970603000004</v>
      </c>
      <c r="F16" s="252">
        <v>4.6415079648999997</v>
      </c>
      <c r="G16" s="252">
        <v>4.6322228111000001</v>
      </c>
      <c r="H16" s="252">
        <v>4.6588699178999997</v>
      </c>
      <c r="I16" s="252">
        <v>4.6557737841</v>
      </c>
      <c r="J16" s="252">
        <v>4.6566026631000002</v>
      </c>
      <c r="K16" s="252">
        <v>4.6629391441000001</v>
      </c>
      <c r="L16" s="252">
        <v>4.6530968521</v>
      </c>
      <c r="M16" s="252">
        <v>4.6352184165999999</v>
      </c>
      <c r="N16" s="252">
        <v>4.6477101866000003</v>
      </c>
      <c r="O16" s="252">
        <v>4.6851000000000003</v>
      </c>
      <c r="P16" s="252">
        <v>4.6890000000000001</v>
      </c>
      <c r="Q16" s="252">
        <v>4.6867000000000001</v>
      </c>
      <c r="R16" s="252">
        <v>4.6882000000000001</v>
      </c>
      <c r="S16" s="252">
        <v>4.6862000000000004</v>
      </c>
      <c r="T16" s="252">
        <v>4.69015</v>
      </c>
      <c r="U16" s="252">
        <v>4.6901900000000003</v>
      </c>
      <c r="V16" s="252">
        <v>4.6896899999999997</v>
      </c>
      <c r="W16" s="252">
        <v>4.6889250000000002</v>
      </c>
      <c r="X16" s="252">
        <v>4.6898</v>
      </c>
      <c r="Y16" s="252">
        <v>4.6905999999999999</v>
      </c>
      <c r="Z16" s="252">
        <v>4.6879999999999997</v>
      </c>
      <c r="AA16" s="252">
        <v>4.9255276959999996</v>
      </c>
      <c r="AB16" s="252">
        <v>4.7964479740000003</v>
      </c>
      <c r="AC16" s="252">
        <v>4.8248436640000003</v>
      </c>
      <c r="AD16" s="252">
        <v>4.8201888850000003</v>
      </c>
      <c r="AE16" s="252">
        <v>4.7691087769999996</v>
      </c>
      <c r="AF16" s="252">
        <v>4.765570587</v>
      </c>
      <c r="AG16" s="252">
        <v>5.0611568709999997</v>
      </c>
      <c r="AH16" s="252">
        <v>4.9527554159999996</v>
      </c>
      <c r="AI16" s="252">
        <v>5.0127670479999997</v>
      </c>
      <c r="AJ16" s="252">
        <v>4.9838396740000004</v>
      </c>
      <c r="AK16" s="252">
        <v>4.9791739719999999</v>
      </c>
      <c r="AL16" s="252">
        <v>5.0027987290000002</v>
      </c>
      <c r="AM16" s="252">
        <v>4.8168310779999999</v>
      </c>
      <c r="AN16" s="252">
        <v>4.6951209870000001</v>
      </c>
      <c r="AO16" s="252">
        <v>4.70748766</v>
      </c>
      <c r="AP16" s="252">
        <v>4.7088495039999998</v>
      </c>
      <c r="AQ16" s="252">
        <v>4.6610952509999999</v>
      </c>
      <c r="AR16" s="252">
        <v>4.6558684650000002</v>
      </c>
      <c r="AS16" s="252">
        <v>4.9998489880000001</v>
      </c>
      <c r="AT16" s="252">
        <v>4.8973286800000002</v>
      </c>
      <c r="AU16" s="252">
        <v>4.9552984200000001</v>
      </c>
      <c r="AV16" s="252">
        <v>4.927901007</v>
      </c>
      <c r="AW16" s="252">
        <v>4.9274191319999998</v>
      </c>
      <c r="AX16" s="252">
        <v>4.9432166219999996</v>
      </c>
      <c r="AY16" s="252">
        <v>4.8326445470000001</v>
      </c>
      <c r="AZ16" s="252">
        <v>4.7116111040000002</v>
      </c>
      <c r="BA16" s="409">
        <v>4.7328356280000001</v>
      </c>
      <c r="BB16" s="409">
        <v>4.7256454310000002</v>
      </c>
      <c r="BC16" s="409">
        <v>4.6736950610000001</v>
      </c>
      <c r="BD16" s="409">
        <v>4.6710757589999998</v>
      </c>
      <c r="BE16" s="409">
        <v>5.0142743269999999</v>
      </c>
      <c r="BF16" s="409">
        <v>4.9159005679999996</v>
      </c>
      <c r="BG16" s="409">
        <v>4.9716629389999998</v>
      </c>
      <c r="BH16" s="409">
        <v>4.9445217640000001</v>
      </c>
      <c r="BI16" s="409">
        <v>4.9444404659999996</v>
      </c>
      <c r="BJ16" s="409">
        <v>4.9606307970000003</v>
      </c>
      <c r="BK16" s="409">
        <v>4.8584797960000001</v>
      </c>
      <c r="BL16" s="409">
        <v>4.7395617970000004</v>
      </c>
      <c r="BM16" s="409">
        <v>4.7570251429999999</v>
      </c>
      <c r="BN16" s="409">
        <v>4.7502998500000002</v>
      </c>
      <c r="BO16" s="409">
        <v>4.6979732429999999</v>
      </c>
      <c r="BP16" s="409">
        <v>4.6954050299999999</v>
      </c>
      <c r="BQ16" s="409">
        <v>5.0397355729999997</v>
      </c>
      <c r="BR16" s="409">
        <v>4.9418033100000001</v>
      </c>
      <c r="BS16" s="409">
        <v>4.9976291829999999</v>
      </c>
      <c r="BT16" s="409">
        <v>4.9707307610000004</v>
      </c>
      <c r="BU16" s="409">
        <v>4.9710589570000003</v>
      </c>
      <c r="BV16" s="409">
        <v>4.9877256269999997</v>
      </c>
    </row>
    <row r="17" spans="1:74" ht="11.1" customHeight="1" x14ac:dyDescent="0.2">
      <c r="A17" s="162" t="s">
        <v>765</v>
      </c>
      <c r="B17" s="173" t="s">
        <v>518</v>
      </c>
      <c r="C17" s="252">
        <v>3.44509847</v>
      </c>
      <c r="D17" s="252">
        <v>3.44509847</v>
      </c>
      <c r="E17" s="252">
        <v>3.44509847</v>
      </c>
      <c r="F17" s="252">
        <v>3.44509847</v>
      </c>
      <c r="G17" s="252">
        <v>3.44509847</v>
      </c>
      <c r="H17" s="252">
        <v>3.44509847</v>
      </c>
      <c r="I17" s="252">
        <v>3.44509847</v>
      </c>
      <c r="J17" s="252">
        <v>3.44509847</v>
      </c>
      <c r="K17" s="252">
        <v>3.44509847</v>
      </c>
      <c r="L17" s="252">
        <v>3.44509847</v>
      </c>
      <c r="M17" s="252">
        <v>3.44509847</v>
      </c>
      <c r="N17" s="252">
        <v>3.44509847</v>
      </c>
      <c r="O17" s="252">
        <v>3.4929999999999999</v>
      </c>
      <c r="P17" s="252">
        <v>3.4929999999999999</v>
      </c>
      <c r="Q17" s="252">
        <v>3.4929999999999999</v>
      </c>
      <c r="R17" s="252">
        <v>3.4929999999999999</v>
      </c>
      <c r="S17" s="252">
        <v>3.4929999999999999</v>
      </c>
      <c r="T17" s="252">
        <v>3.4929999999999999</v>
      </c>
      <c r="U17" s="252">
        <v>3.4929999999999999</v>
      </c>
      <c r="V17" s="252">
        <v>3.4929999999999999</v>
      </c>
      <c r="W17" s="252">
        <v>3.4929999999999999</v>
      </c>
      <c r="X17" s="252">
        <v>3.4929999999999999</v>
      </c>
      <c r="Y17" s="252">
        <v>3.4929999999999999</v>
      </c>
      <c r="Z17" s="252">
        <v>3.4929999999999999</v>
      </c>
      <c r="AA17" s="252">
        <v>3.552083959</v>
      </c>
      <c r="AB17" s="252">
        <v>3.4407558059999999</v>
      </c>
      <c r="AC17" s="252">
        <v>3.484615781</v>
      </c>
      <c r="AD17" s="252">
        <v>3.4738291870000002</v>
      </c>
      <c r="AE17" s="252">
        <v>3.4355879069999999</v>
      </c>
      <c r="AF17" s="252">
        <v>3.4292321050000001</v>
      </c>
      <c r="AG17" s="252">
        <v>3.693524005</v>
      </c>
      <c r="AH17" s="252">
        <v>3.605609667</v>
      </c>
      <c r="AI17" s="252">
        <v>3.6509878069999999</v>
      </c>
      <c r="AJ17" s="252">
        <v>3.6342172019999999</v>
      </c>
      <c r="AK17" s="252">
        <v>3.6273231080000001</v>
      </c>
      <c r="AL17" s="252">
        <v>3.6400042309999998</v>
      </c>
      <c r="AM17" s="252">
        <v>3.4473990639999998</v>
      </c>
      <c r="AN17" s="252">
        <v>3.3393519079999998</v>
      </c>
      <c r="AO17" s="252">
        <v>3.381919269</v>
      </c>
      <c r="AP17" s="252">
        <v>3.3714505699999999</v>
      </c>
      <c r="AQ17" s="252">
        <v>3.3343363140000002</v>
      </c>
      <c r="AR17" s="252">
        <v>3.3281678270000001</v>
      </c>
      <c r="AS17" s="252">
        <v>3.5846706739999998</v>
      </c>
      <c r="AT17" s="252">
        <v>3.4993472950000002</v>
      </c>
      <c r="AU17" s="252">
        <v>3.5433880769999999</v>
      </c>
      <c r="AV17" s="252">
        <v>3.5271117259999998</v>
      </c>
      <c r="AW17" s="252">
        <v>3.5204208100000001</v>
      </c>
      <c r="AX17" s="252">
        <v>3.5327282019999999</v>
      </c>
      <c r="AY17" s="252">
        <v>3.4012318580000001</v>
      </c>
      <c r="AZ17" s="252">
        <v>3.2946316580000001</v>
      </c>
      <c r="BA17" s="409">
        <v>3.3366289610000002</v>
      </c>
      <c r="BB17" s="409">
        <v>3.326300458</v>
      </c>
      <c r="BC17" s="409">
        <v>3.2896832319999998</v>
      </c>
      <c r="BD17" s="409">
        <v>3.2835973530000002</v>
      </c>
      <c r="BE17" s="409">
        <v>3.5366651409999998</v>
      </c>
      <c r="BF17" s="409">
        <v>3.4524844039999998</v>
      </c>
      <c r="BG17" s="409">
        <v>3.4959353960000001</v>
      </c>
      <c r="BH17" s="409">
        <v>3.4798770160000001</v>
      </c>
      <c r="BI17" s="409">
        <v>3.4732757040000002</v>
      </c>
      <c r="BJ17" s="409">
        <v>3.485418277</v>
      </c>
      <c r="BK17" s="409">
        <v>3.3612719480000002</v>
      </c>
      <c r="BL17" s="409">
        <v>3.2559241569999999</v>
      </c>
      <c r="BM17" s="409">
        <v>3.297428048</v>
      </c>
      <c r="BN17" s="409">
        <v>3.287220891</v>
      </c>
      <c r="BO17" s="409">
        <v>3.251033869</v>
      </c>
      <c r="BP17" s="409">
        <v>3.2450194899999998</v>
      </c>
      <c r="BQ17" s="409">
        <v>3.4951140710000002</v>
      </c>
      <c r="BR17" s="409">
        <v>3.4119223449999998</v>
      </c>
      <c r="BS17" s="409">
        <v>3.4548628460000002</v>
      </c>
      <c r="BT17" s="409">
        <v>3.4389931300000001</v>
      </c>
      <c r="BU17" s="409">
        <v>3.4324693750000002</v>
      </c>
      <c r="BV17" s="409">
        <v>3.4444692890000002</v>
      </c>
    </row>
    <row r="18" spans="1:74" ht="11.1" customHeight="1" x14ac:dyDescent="0.2">
      <c r="AY18" s="647"/>
      <c r="AZ18" s="647"/>
      <c r="BF18" s="494"/>
    </row>
    <row r="19" spans="1:74" ht="11.1" customHeight="1" x14ac:dyDescent="0.2">
      <c r="A19" s="162" t="s">
        <v>766</v>
      </c>
      <c r="B19" s="172" t="s">
        <v>536</v>
      </c>
      <c r="C19" s="252">
        <v>7.4481588631999998</v>
      </c>
      <c r="D19" s="252">
        <v>7.3554633905999998</v>
      </c>
      <c r="E19" s="252">
        <v>7.5423033805999999</v>
      </c>
      <c r="F19" s="252">
        <v>8.0484443629999998</v>
      </c>
      <c r="G19" s="252">
        <v>8.2065985809999997</v>
      </c>
      <c r="H19" s="252">
        <v>8.6811717097999992</v>
      </c>
      <c r="I19" s="252">
        <v>8.6515198465999994</v>
      </c>
      <c r="J19" s="252">
        <v>8.8274668834999996</v>
      </c>
      <c r="K19" s="252">
        <v>8.5737028263999999</v>
      </c>
      <c r="L19" s="252">
        <v>8.1036444495000008</v>
      </c>
      <c r="M19" s="252">
        <v>7.6388466385999996</v>
      </c>
      <c r="N19" s="252">
        <v>7.4225045291000002</v>
      </c>
      <c r="O19" s="252">
        <v>7.8347403062999996</v>
      </c>
      <c r="P19" s="252">
        <v>7.8156403062999997</v>
      </c>
      <c r="Q19" s="252">
        <v>7.8003403062999999</v>
      </c>
      <c r="R19" s="252">
        <v>8.2461517979999996</v>
      </c>
      <c r="S19" s="252">
        <v>8.2564517980000005</v>
      </c>
      <c r="T19" s="252">
        <v>8.2565517980000003</v>
      </c>
      <c r="U19" s="252">
        <v>8.6154604443</v>
      </c>
      <c r="V19" s="252">
        <v>8.6072604442999996</v>
      </c>
      <c r="W19" s="252">
        <v>8.5891604442999991</v>
      </c>
      <c r="X19" s="252">
        <v>8.0722488906999992</v>
      </c>
      <c r="Y19" s="252">
        <v>8.0700488907000008</v>
      </c>
      <c r="Z19" s="252">
        <v>8.0749488907</v>
      </c>
      <c r="AA19" s="252">
        <v>8.0175654463000008</v>
      </c>
      <c r="AB19" s="252">
        <v>7.9451628934</v>
      </c>
      <c r="AC19" s="252">
        <v>7.8020065717999998</v>
      </c>
      <c r="AD19" s="252">
        <v>7.9648504559999997</v>
      </c>
      <c r="AE19" s="252">
        <v>8.2691260753000009</v>
      </c>
      <c r="AF19" s="252">
        <v>8.5872399738999992</v>
      </c>
      <c r="AG19" s="252">
        <v>8.8837162355999997</v>
      </c>
      <c r="AH19" s="252">
        <v>8.9806092801999995</v>
      </c>
      <c r="AI19" s="252">
        <v>8.8845628870999995</v>
      </c>
      <c r="AJ19" s="252">
        <v>8.3720059326000005</v>
      </c>
      <c r="AK19" s="252">
        <v>8.0502406265000008</v>
      </c>
      <c r="AL19" s="252">
        <v>7.8945769786</v>
      </c>
      <c r="AM19" s="252">
        <v>7.8072518259999999</v>
      </c>
      <c r="AN19" s="252">
        <v>7.8496742488000004</v>
      </c>
      <c r="AO19" s="252">
        <v>7.8778961489999997</v>
      </c>
      <c r="AP19" s="252">
        <v>8.1766138750999993</v>
      </c>
      <c r="AQ19" s="252">
        <v>8.4501808714000006</v>
      </c>
      <c r="AR19" s="252">
        <v>8.6671437280999992</v>
      </c>
      <c r="AS19" s="252">
        <v>8.9427643411000002</v>
      </c>
      <c r="AT19" s="252">
        <v>9.0661352859999997</v>
      </c>
      <c r="AU19" s="252">
        <v>8.9422513523999996</v>
      </c>
      <c r="AV19" s="252">
        <v>8.4753096673999995</v>
      </c>
      <c r="AW19" s="252">
        <v>8.1429532581000004</v>
      </c>
      <c r="AX19" s="252">
        <v>7.9667435658999999</v>
      </c>
      <c r="AY19" s="252">
        <v>8.0127761662000001</v>
      </c>
      <c r="AZ19" s="252">
        <v>8.0437010429000004</v>
      </c>
      <c r="BA19" s="409">
        <v>8.0624647021999998</v>
      </c>
      <c r="BB19" s="409">
        <v>8.3708536714000008</v>
      </c>
      <c r="BC19" s="409">
        <v>8.6652554449999997</v>
      </c>
      <c r="BD19" s="409">
        <v>8.8889423369999996</v>
      </c>
      <c r="BE19" s="409">
        <v>9.1824138702999996</v>
      </c>
      <c r="BF19" s="409">
        <v>9.3137083678000003</v>
      </c>
      <c r="BG19" s="409">
        <v>9.1771412367000007</v>
      </c>
      <c r="BH19" s="409">
        <v>8.6417182453999999</v>
      </c>
      <c r="BI19" s="409">
        <v>8.2974055947000007</v>
      </c>
      <c r="BJ19" s="409">
        <v>8.1109129733999996</v>
      </c>
      <c r="BK19" s="409">
        <v>8.2412361505000007</v>
      </c>
      <c r="BL19" s="409">
        <v>8.2743634141999998</v>
      </c>
      <c r="BM19" s="409">
        <v>8.2950396523999999</v>
      </c>
      <c r="BN19" s="409">
        <v>8.6162109238000006</v>
      </c>
      <c r="BO19" s="409">
        <v>8.9217889454999995</v>
      </c>
      <c r="BP19" s="409">
        <v>9.1522828546999992</v>
      </c>
      <c r="BQ19" s="409">
        <v>9.4551095092999997</v>
      </c>
      <c r="BR19" s="409">
        <v>9.5935052940999999</v>
      </c>
      <c r="BS19" s="409">
        <v>9.4502263634000006</v>
      </c>
      <c r="BT19" s="409">
        <v>8.8948148534999998</v>
      </c>
      <c r="BU19" s="409">
        <v>8.5378934223999998</v>
      </c>
      <c r="BV19" s="409">
        <v>8.3422903886000004</v>
      </c>
    </row>
    <row r="20" spans="1:74" ht="11.1" customHeight="1" x14ac:dyDescent="0.2">
      <c r="AY20" s="647"/>
      <c r="AZ20" s="647"/>
      <c r="BF20" s="494"/>
    </row>
    <row r="21" spans="1:74" ht="11.1" customHeight="1" x14ac:dyDescent="0.2">
      <c r="A21" s="162" t="s">
        <v>767</v>
      </c>
      <c r="B21" s="172" t="s">
        <v>537</v>
      </c>
      <c r="C21" s="252">
        <v>29.342597593000001</v>
      </c>
      <c r="D21" s="252">
        <v>30.309857529999999</v>
      </c>
      <c r="E21" s="252">
        <v>29.513300351000002</v>
      </c>
      <c r="F21" s="252">
        <v>28.403487936000001</v>
      </c>
      <c r="G21" s="252">
        <v>29.192055695000001</v>
      </c>
      <c r="H21" s="252">
        <v>28.970937069000001</v>
      </c>
      <c r="I21" s="252">
        <v>29.245548154000002</v>
      </c>
      <c r="J21" s="252">
        <v>29.630003987999999</v>
      </c>
      <c r="K21" s="252">
        <v>29.897815477999998</v>
      </c>
      <c r="L21" s="252">
        <v>29.743129025000002</v>
      </c>
      <c r="M21" s="252">
        <v>31.134655788</v>
      </c>
      <c r="N21" s="252">
        <v>31.774562382999999</v>
      </c>
      <c r="O21" s="252">
        <v>30.688250913000001</v>
      </c>
      <c r="P21" s="252">
        <v>30.887850913000001</v>
      </c>
      <c r="Q21" s="252">
        <v>30.092550913</v>
      </c>
      <c r="R21" s="252">
        <v>29.665630846999999</v>
      </c>
      <c r="S21" s="252">
        <v>29.420030847</v>
      </c>
      <c r="T21" s="252">
        <v>29.235030847000001</v>
      </c>
      <c r="U21" s="252">
        <v>29.623626712</v>
      </c>
      <c r="V21" s="252">
        <v>29.706326711999999</v>
      </c>
      <c r="W21" s="252">
        <v>29.342126711999999</v>
      </c>
      <c r="X21" s="252">
        <v>30.234551432</v>
      </c>
      <c r="Y21" s="252">
        <v>31.115951431999999</v>
      </c>
      <c r="Z21" s="252">
        <v>31.509651431999998</v>
      </c>
      <c r="AA21" s="252">
        <v>30.845461403000002</v>
      </c>
      <c r="AB21" s="252">
        <v>31.205590483999998</v>
      </c>
      <c r="AC21" s="252">
        <v>30.720363786</v>
      </c>
      <c r="AD21" s="252">
        <v>30.797861163</v>
      </c>
      <c r="AE21" s="252">
        <v>30.383763369</v>
      </c>
      <c r="AF21" s="252">
        <v>30.39038914</v>
      </c>
      <c r="AG21" s="252">
        <v>30.032381066999999</v>
      </c>
      <c r="AH21" s="252">
        <v>29.961145155000001</v>
      </c>
      <c r="AI21" s="252">
        <v>30.100051361999999</v>
      </c>
      <c r="AJ21" s="252">
        <v>30.178618296</v>
      </c>
      <c r="AK21" s="252">
        <v>31.053155659000002</v>
      </c>
      <c r="AL21" s="252">
        <v>31.613199168000001</v>
      </c>
      <c r="AM21" s="252">
        <v>31.212672808000001</v>
      </c>
      <c r="AN21" s="252">
        <v>31.905254167999999</v>
      </c>
      <c r="AO21" s="252">
        <v>31.201565218999999</v>
      </c>
      <c r="AP21" s="252">
        <v>31.681840714</v>
      </c>
      <c r="AQ21" s="252">
        <v>30.749473373000001</v>
      </c>
      <c r="AR21" s="252">
        <v>30.989241087</v>
      </c>
      <c r="AS21" s="252">
        <v>30.592152347999999</v>
      </c>
      <c r="AT21" s="252">
        <v>30.740090659</v>
      </c>
      <c r="AU21" s="252">
        <v>30.932282326999999</v>
      </c>
      <c r="AV21" s="252">
        <v>30.922530391999999</v>
      </c>
      <c r="AW21" s="252">
        <v>31.811559261999999</v>
      </c>
      <c r="AX21" s="252">
        <v>32.061415879999998</v>
      </c>
      <c r="AY21" s="252">
        <v>32.017219885000003</v>
      </c>
      <c r="AZ21" s="252">
        <v>32.351519252999999</v>
      </c>
      <c r="BA21" s="409">
        <v>31.870840373</v>
      </c>
      <c r="BB21" s="409">
        <v>32.362104852999998</v>
      </c>
      <c r="BC21" s="409">
        <v>31.713563854</v>
      </c>
      <c r="BD21" s="409">
        <v>31.827051644000001</v>
      </c>
      <c r="BE21" s="409">
        <v>31.298932527000002</v>
      </c>
      <c r="BF21" s="409">
        <v>31.295812481999999</v>
      </c>
      <c r="BG21" s="409">
        <v>31.662131163000002</v>
      </c>
      <c r="BH21" s="409">
        <v>31.665738685000001</v>
      </c>
      <c r="BI21" s="409">
        <v>32.569179491</v>
      </c>
      <c r="BJ21" s="409">
        <v>32.804086859000002</v>
      </c>
      <c r="BK21" s="409">
        <v>32.656832614999999</v>
      </c>
      <c r="BL21" s="409">
        <v>32.991747091999997</v>
      </c>
      <c r="BM21" s="409">
        <v>32.512483170000003</v>
      </c>
      <c r="BN21" s="409">
        <v>33.031862160999999</v>
      </c>
      <c r="BO21" s="409">
        <v>32.387813326</v>
      </c>
      <c r="BP21" s="409">
        <v>32.496635474000001</v>
      </c>
      <c r="BQ21" s="409">
        <v>31.948877001</v>
      </c>
      <c r="BR21" s="409">
        <v>31.940899690999998</v>
      </c>
      <c r="BS21" s="409">
        <v>32.316939859000001</v>
      </c>
      <c r="BT21" s="409">
        <v>32.321380542</v>
      </c>
      <c r="BU21" s="409">
        <v>33.236081315</v>
      </c>
      <c r="BV21" s="409">
        <v>33.455283747999999</v>
      </c>
    </row>
    <row r="22" spans="1:74" ht="11.1" customHeight="1" x14ac:dyDescent="0.2">
      <c r="A22" s="162" t="s">
        <v>309</v>
      </c>
      <c r="B22" s="173" t="s">
        <v>362</v>
      </c>
      <c r="C22" s="252">
        <v>9.8836379345999994</v>
      </c>
      <c r="D22" s="252">
        <v>9.8007870818999994</v>
      </c>
      <c r="E22" s="252">
        <v>9.6090044759000008</v>
      </c>
      <c r="F22" s="252">
        <v>9.4776498460000003</v>
      </c>
      <c r="G22" s="252">
        <v>9.9745429923</v>
      </c>
      <c r="H22" s="252">
        <v>9.8699454123999999</v>
      </c>
      <c r="I22" s="252">
        <v>10.037414672000001</v>
      </c>
      <c r="J22" s="252">
        <v>10.209981218999999</v>
      </c>
      <c r="K22" s="252">
        <v>10.876767867</v>
      </c>
      <c r="L22" s="252">
        <v>10.47814651</v>
      </c>
      <c r="M22" s="252">
        <v>11.011378130000001</v>
      </c>
      <c r="N22" s="252">
        <v>10.865505745</v>
      </c>
      <c r="O22" s="252">
        <v>10.373700596999999</v>
      </c>
      <c r="P22" s="252">
        <v>10.373700596999999</v>
      </c>
      <c r="Q22" s="252">
        <v>10.373700596999999</v>
      </c>
      <c r="R22" s="252">
        <v>10.210558999</v>
      </c>
      <c r="S22" s="252">
        <v>10.210558999</v>
      </c>
      <c r="T22" s="252">
        <v>10.210558999</v>
      </c>
      <c r="U22" s="252">
        <v>10.433694603999999</v>
      </c>
      <c r="V22" s="252">
        <v>10.433694603999999</v>
      </c>
      <c r="W22" s="252">
        <v>10.433694603999999</v>
      </c>
      <c r="X22" s="252">
        <v>10.896806238</v>
      </c>
      <c r="Y22" s="252">
        <v>10.896806238</v>
      </c>
      <c r="Z22" s="252">
        <v>10.896806238</v>
      </c>
      <c r="AA22" s="252">
        <v>10.568737643</v>
      </c>
      <c r="AB22" s="252">
        <v>10.375355819999999</v>
      </c>
      <c r="AC22" s="252">
        <v>10.409525500999999</v>
      </c>
      <c r="AD22" s="252">
        <v>11.092734767</v>
      </c>
      <c r="AE22" s="252">
        <v>10.924771967</v>
      </c>
      <c r="AF22" s="252">
        <v>11.067156521999999</v>
      </c>
      <c r="AG22" s="252">
        <v>10.933524554</v>
      </c>
      <c r="AH22" s="252">
        <v>10.869851703</v>
      </c>
      <c r="AI22" s="252">
        <v>11.147152243000001</v>
      </c>
      <c r="AJ22" s="252">
        <v>10.892886297</v>
      </c>
      <c r="AK22" s="252">
        <v>11.118783666000001</v>
      </c>
      <c r="AL22" s="252">
        <v>10.799519319</v>
      </c>
      <c r="AM22" s="252">
        <v>10.89018312</v>
      </c>
      <c r="AN22" s="252">
        <v>10.690919637</v>
      </c>
      <c r="AO22" s="252">
        <v>10.726128580999999</v>
      </c>
      <c r="AP22" s="252">
        <v>11.430117483</v>
      </c>
      <c r="AQ22" s="252">
        <v>11.257046138</v>
      </c>
      <c r="AR22" s="252">
        <v>11.403761282</v>
      </c>
      <c r="AS22" s="252">
        <v>11.266064932000001</v>
      </c>
      <c r="AT22" s="252">
        <v>11.200455486999999</v>
      </c>
      <c r="AU22" s="252">
        <v>11.486190053</v>
      </c>
      <c r="AV22" s="252">
        <v>11.224190672000001</v>
      </c>
      <c r="AW22" s="252">
        <v>11.456958652999999</v>
      </c>
      <c r="AX22" s="252">
        <v>11.127983962</v>
      </c>
      <c r="AY22" s="252">
        <v>11.201887824</v>
      </c>
      <c r="AZ22" s="252">
        <v>10.996920915</v>
      </c>
      <c r="BA22" s="409">
        <v>11.033137628</v>
      </c>
      <c r="BB22" s="409">
        <v>11.757276481</v>
      </c>
      <c r="BC22" s="409">
        <v>11.579251394</v>
      </c>
      <c r="BD22" s="409">
        <v>11.730165897999999</v>
      </c>
      <c r="BE22" s="409">
        <v>11.588528329000001</v>
      </c>
      <c r="BF22" s="409">
        <v>11.521040975</v>
      </c>
      <c r="BG22" s="409">
        <v>11.814953989999999</v>
      </c>
      <c r="BH22" s="409">
        <v>11.545455521999999</v>
      </c>
      <c r="BI22" s="409">
        <v>11.784885913</v>
      </c>
      <c r="BJ22" s="409">
        <v>11.446495131000001</v>
      </c>
      <c r="BK22" s="409">
        <v>11.494110985000001</v>
      </c>
      <c r="BL22" s="409">
        <v>11.283797113</v>
      </c>
      <c r="BM22" s="409">
        <v>11.320958609</v>
      </c>
      <c r="BN22" s="409">
        <v>12.063988041</v>
      </c>
      <c r="BO22" s="409">
        <v>11.881318821000001</v>
      </c>
      <c r="BP22" s="409">
        <v>12.036170225999999</v>
      </c>
      <c r="BQ22" s="409">
        <v>11.890837763</v>
      </c>
      <c r="BR22" s="409">
        <v>11.82158987</v>
      </c>
      <c r="BS22" s="409">
        <v>12.123170181000001</v>
      </c>
      <c r="BT22" s="409">
        <v>11.846641318</v>
      </c>
      <c r="BU22" s="409">
        <v>12.092317719</v>
      </c>
      <c r="BV22" s="409">
        <v>11.745099352</v>
      </c>
    </row>
    <row r="23" spans="1:74" ht="11.1" customHeight="1" x14ac:dyDescent="0.2">
      <c r="A23" s="162" t="s">
        <v>304</v>
      </c>
      <c r="B23" s="173" t="s">
        <v>768</v>
      </c>
      <c r="C23" s="252">
        <v>5.1512000000000002</v>
      </c>
      <c r="D23" s="252">
        <v>5.5323000000000002</v>
      </c>
      <c r="E23" s="252">
        <v>5.1242999999999999</v>
      </c>
      <c r="F23" s="252">
        <v>4.3479999999999999</v>
      </c>
      <c r="G23" s="252">
        <v>4.3387000000000002</v>
      </c>
      <c r="H23" s="252">
        <v>4.0797999999999996</v>
      </c>
      <c r="I23" s="252">
        <v>4.3451000000000004</v>
      </c>
      <c r="J23" s="252">
        <v>4.5949999999999998</v>
      </c>
      <c r="K23" s="252">
        <v>4.4119999999999999</v>
      </c>
      <c r="L23" s="252">
        <v>4.3922999999999996</v>
      </c>
      <c r="M23" s="252">
        <v>4.6060999999999996</v>
      </c>
      <c r="N23" s="252">
        <v>5.4537000000000004</v>
      </c>
      <c r="O23" s="252">
        <v>5.1384999999999996</v>
      </c>
      <c r="P23" s="252">
        <v>5.258</v>
      </c>
      <c r="Q23" s="252">
        <v>4.742</v>
      </c>
      <c r="R23" s="252">
        <v>4.3509000000000002</v>
      </c>
      <c r="S23" s="252">
        <v>4.1120999999999999</v>
      </c>
      <c r="T23" s="252">
        <v>3.9123000000000001</v>
      </c>
      <c r="U23" s="252">
        <v>4.3886000000000003</v>
      </c>
      <c r="V23" s="252">
        <v>4.4032</v>
      </c>
      <c r="W23" s="252">
        <v>4.1359000000000004</v>
      </c>
      <c r="X23" s="252">
        <v>4.1921999999999997</v>
      </c>
      <c r="Y23" s="252">
        <v>4.8375000000000004</v>
      </c>
      <c r="Z23" s="252">
        <v>5.2464000000000004</v>
      </c>
      <c r="AA23" s="252">
        <v>5.0418000000000003</v>
      </c>
      <c r="AB23" s="252">
        <v>5.2912999999999997</v>
      </c>
      <c r="AC23" s="252">
        <v>4.9063999999999997</v>
      </c>
      <c r="AD23" s="252">
        <v>4.1245000000000003</v>
      </c>
      <c r="AE23" s="252">
        <v>3.8401000000000001</v>
      </c>
      <c r="AF23" s="252">
        <v>3.8332999999999999</v>
      </c>
      <c r="AG23" s="252">
        <v>3.9820000000000002</v>
      </c>
      <c r="AH23" s="252">
        <v>3.9535</v>
      </c>
      <c r="AI23" s="252">
        <v>3.8509000000000002</v>
      </c>
      <c r="AJ23" s="252">
        <v>3.9838</v>
      </c>
      <c r="AK23" s="252">
        <v>4.3535000000000004</v>
      </c>
      <c r="AL23" s="252">
        <v>5.0957999999999997</v>
      </c>
      <c r="AM23" s="252">
        <v>4.6334</v>
      </c>
      <c r="AN23" s="252">
        <v>5.1581999999999999</v>
      </c>
      <c r="AO23" s="252">
        <v>4.6173000000000002</v>
      </c>
      <c r="AP23" s="252">
        <v>4.2457000000000003</v>
      </c>
      <c r="AQ23" s="252">
        <v>3.6781000000000001</v>
      </c>
      <c r="AR23" s="252">
        <v>3.7602000000000002</v>
      </c>
      <c r="AS23" s="252">
        <v>3.8801999999999999</v>
      </c>
      <c r="AT23" s="252">
        <v>3.9979</v>
      </c>
      <c r="AU23" s="252">
        <v>3.9422999999999999</v>
      </c>
      <c r="AV23" s="252">
        <v>3.9193023309999999</v>
      </c>
      <c r="AW23" s="252">
        <v>4.2274911810000004</v>
      </c>
      <c r="AX23" s="252">
        <v>4.6997977610000001</v>
      </c>
      <c r="AY23" s="252">
        <v>4.518960045</v>
      </c>
      <c r="AZ23" s="252">
        <v>4.7097302980000002</v>
      </c>
      <c r="BA23" s="409">
        <v>4.417411381</v>
      </c>
      <c r="BB23" s="409">
        <v>4.0741046890000003</v>
      </c>
      <c r="BC23" s="409">
        <v>3.6347283990000001</v>
      </c>
      <c r="BD23" s="409">
        <v>3.7703934299999999</v>
      </c>
      <c r="BE23" s="409">
        <v>3.8384877190000002</v>
      </c>
      <c r="BF23" s="409">
        <v>3.8507018980000001</v>
      </c>
      <c r="BG23" s="409">
        <v>3.8762877200000001</v>
      </c>
      <c r="BH23" s="409">
        <v>3.86294629</v>
      </c>
      <c r="BI23" s="409">
        <v>4.1667036619999998</v>
      </c>
      <c r="BJ23" s="409">
        <v>4.6322188979999996</v>
      </c>
      <c r="BK23" s="409">
        <v>4.431057987</v>
      </c>
      <c r="BL23" s="409">
        <v>4.6181174089999999</v>
      </c>
      <c r="BM23" s="409">
        <v>4.3314846310000004</v>
      </c>
      <c r="BN23" s="409">
        <v>3.9948558840000001</v>
      </c>
      <c r="BO23" s="409">
        <v>3.564026267</v>
      </c>
      <c r="BP23" s="409">
        <v>3.6970523659999999</v>
      </c>
      <c r="BQ23" s="409">
        <v>3.7638220950000001</v>
      </c>
      <c r="BR23" s="409">
        <v>3.7757986859999999</v>
      </c>
      <c r="BS23" s="409">
        <v>3.8008868179999999</v>
      </c>
      <c r="BT23" s="409">
        <v>3.787804902</v>
      </c>
      <c r="BU23" s="409">
        <v>4.0856536370000001</v>
      </c>
      <c r="BV23" s="409">
        <v>4.5421137480000002</v>
      </c>
    </row>
    <row r="24" spans="1:74" ht="11.1" customHeight="1" x14ac:dyDescent="0.2">
      <c r="A24" s="162" t="s">
        <v>769</v>
      </c>
      <c r="B24" s="173" t="s">
        <v>363</v>
      </c>
      <c r="C24" s="252">
        <v>3.3334792909000002</v>
      </c>
      <c r="D24" s="252">
        <v>3.6251069644</v>
      </c>
      <c r="E24" s="252">
        <v>3.6882689271000002</v>
      </c>
      <c r="F24" s="252">
        <v>3.5471058868999998</v>
      </c>
      <c r="G24" s="252">
        <v>3.6888407186999999</v>
      </c>
      <c r="H24" s="252">
        <v>3.8404577804</v>
      </c>
      <c r="I24" s="252">
        <v>3.6788345406</v>
      </c>
      <c r="J24" s="252">
        <v>3.4412598511999999</v>
      </c>
      <c r="K24" s="252">
        <v>3.4070768865000001</v>
      </c>
      <c r="L24" s="252">
        <v>3.4950072126</v>
      </c>
      <c r="M24" s="252">
        <v>3.8410486588000001</v>
      </c>
      <c r="N24" s="252">
        <v>3.8335011960999998</v>
      </c>
      <c r="O24" s="252">
        <v>3.6849016425999999</v>
      </c>
      <c r="P24" s="252">
        <v>3.6849016425999999</v>
      </c>
      <c r="Q24" s="252">
        <v>3.6849016425999999</v>
      </c>
      <c r="R24" s="252">
        <v>3.7277380157</v>
      </c>
      <c r="S24" s="252">
        <v>3.7277380157</v>
      </c>
      <c r="T24" s="252">
        <v>3.7277380157</v>
      </c>
      <c r="U24" s="252">
        <v>3.4931115174</v>
      </c>
      <c r="V24" s="252">
        <v>3.4931115174</v>
      </c>
      <c r="W24" s="252">
        <v>3.4931115174</v>
      </c>
      <c r="X24" s="252">
        <v>3.7355264471999998</v>
      </c>
      <c r="Y24" s="252">
        <v>3.7355264471999998</v>
      </c>
      <c r="Z24" s="252">
        <v>3.7355264471999998</v>
      </c>
      <c r="AA24" s="252">
        <v>3.8048011079999999</v>
      </c>
      <c r="AB24" s="252">
        <v>3.9372241149999998</v>
      </c>
      <c r="AC24" s="252">
        <v>3.9055200110000001</v>
      </c>
      <c r="AD24" s="252">
        <v>3.8669074349999999</v>
      </c>
      <c r="AE24" s="252">
        <v>3.9158272240000001</v>
      </c>
      <c r="AF24" s="252">
        <v>3.808198017</v>
      </c>
      <c r="AG24" s="252">
        <v>3.5707138939999998</v>
      </c>
      <c r="AH24" s="252">
        <v>3.4959045780000002</v>
      </c>
      <c r="AI24" s="252">
        <v>3.563153909</v>
      </c>
      <c r="AJ24" s="252">
        <v>3.7227584020000002</v>
      </c>
      <c r="AK24" s="252">
        <v>3.8731311549999998</v>
      </c>
      <c r="AL24" s="252">
        <v>3.8958601509999999</v>
      </c>
      <c r="AM24" s="252">
        <v>3.9960477239999999</v>
      </c>
      <c r="AN24" s="252">
        <v>4.1351269149999998</v>
      </c>
      <c r="AO24" s="252">
        <v>4.1018292179999998</v>
      </c>
      <c r="AP24" s="252">
        <v>4.0612757979999996</v>
      </c>
      <c r="AQ24" s="252">
        <v>4.1126545180000003</v>
      </c>
      <c r="AR24" s="252">
        <v>3.9996153780000001</v>
      </c>
      <c r="AS24" s="252">
        <v>3.7501942220000002</v>
      </c>
      <c r="AT24" s="252">
        <v>3.67162465</v>
      </c>
      <c r="AU24" s="252">
        <v>3.7422542380000001</v>
      </c>
      <c r="AV24" s="252">
        <v>3.9098811790000001</v>
      </c>
      <c r="AW24" s="252">
        <v>4.0678123499999996</v>
      </c>
      <c r="AX24" s="252">
        <v>4.0916838100000001</v>
      </c>
      <c r="AY24" s="252">
        <v>4.2074255640000002</v>
      </c>
      <c r="AZ24" s="252">
        <v>4.353861588</v>
      </c>
      <c r="BA24" s="409">
        <v>4.3188025520000002</v>
      </c>
      <c r="BB24" s="409">
        <v>4.2761039890000001</v>
      </c>
      <c r="BC24" s="409">
        <v>4.3302004749999998</v>
      </c>
      <c r="BD24" s="409">
        <v>4.2111819339999998</v>
      </c>
      <c r="BE24" s="409">
        <v>3.9485672159999998</v>
      </c>
      <c r="BF24" s="409">
        <v>3.8658415709999998</v>
      </c>
      <c r="BG24" s="409">
        <v>3.9402072330000002</v>
      </c>
      <c r="BH24" s="409">
        <v>4.1167010910000004</v>
      </c>
      <c r="BI24" s="409">
        <v>4.2829863030000004</v>
      </c>
      <c r="BJ24" s="409">
        <v>4.3081204849999999</v>
      </c>
      <c r="BK24" s="409">
        <v>4.4087377920000002</v>
      </c>
      <c r="BL24" s="409">
        <v>4.5621803239999998</v>
      </c>
      <c r="BM24" s="409">
        <v>4.5254438219999997</v>
      </c>
      <c r="BN24" s="409">
        <v>4.4807022659999998</v>
      </c>
      <c r="BO24" s="409">
        <v>4.5373871010000002</v>
      </c>
      <c r="BP24" s="409">
        <v>4.412673893</v>
      </c>
      <c r="BQ24" s="409">
        <v>4.1374938769999998</v>
      </c>
      <c r="BR24" s="409">
        <v>4.0508100669999996</v>
      </c>
      <c r="BS24" s="409">
        <v>4.1287338949999999</v>
      </c>
      <c r="BT24" s="409">
        <v>4.313672435</v>
      </c>
      <c r="BU24" s="409">
        <v>4.4879138779999996</v>
      </c>
      <c r="BV24" s="409">
        <v>4.5142506520000003</v>
      </c>
    </row>
    <row r="25" spans="1:74" ht="11.1" customHeight="1" x14ac:dyDescent="0.2">
      <c r="AY25" s="647"/>
      <c r="AZ25" s="647"/>
      <c r="BF25" s="494"/>
    </row>
    <row r="26" spans="1:74" ht="11.1" customHeight="1" x14ac:dyDescent="0.2">
      <c r="A26" s="162" t="s">
        <v>770</v>
      </c>
      <c r="B26" s="172" t="s">
        <v>538</v>
      </c>
      <c r="C26" s="252">
        <v>3.5138737883000002</v>
      </c>
      <c r="D26" s="252">
        <v>3.5965390712</v>
      </c>
      <c r="E26" s="252">
        <v>3.5604111932000002</v>
      </c>
      <c r="F26" s="252">
        <v>3.4838104330999999</v>
      </c>
      <c r="G26" s="252">
        <v>3.4968052464000001</v>
      </c>
      <c r="H26" s="252">
        <v>3.6313090100999998</v>
      </c>
      <c r="I26" s="252">
        <v>3.5838381130000001</v>
      </c>
      <c r="J26" s="252">
        <v>3.5982055894</v>
      </c>
      <c r="K26" s="252">
        <v>3.5990248778999998</v>
      </c>
      <c r="L26" s="252">
        <v>3.7025567761999998</v>
      </c>
      <c r="M26" s="252">
        <v>3.7580423948999999</v>
      </c>
      <c r="N26" s="252">
        <v>3.7827962319999999</v>
      </c>
      <c r="O26" s="252">
        <v>3.5641831609999999</v>
      </c>
      <c r="P26" s="252">
        <v>3.5641831609999999</v>
      </c>
      <c r="Q26" s="252">
        <v>3.5641831609999999</v>
      </c>
      <c r="R26" s="252">
        <v>3.5727568297999999</v>
      </c>
      <c r="S26" s="252">
        <v>3.5727568297999999</v>
      </c>
      <c r="T26" s="252">
        <v>3.5727568297999999</v>
      </c>
      <c r="U26" s="252">
        <v>3.5973504285</v>
      </c>
      <c r="V26" s="252">
        <v>3.5973504285</v>
      </c>
      <c r="W26" s="252">
        <v>3.5973504285</v>
      </c>
      <c r="X26" s="252">
        <v>3.6674516801000001</v>
      </c>
      <c r="Y26" s="252">
        <v>3.6674516801000001</v>
      </c>
      <c r="Z26" s="252">
        <v>3.6674516801000001</v>
      </c>
      <c r="AA26" s="252">
        <v>3.7261958919999998</v>
      </c>
      <c r="AB26" s="252">
        <v>3.7485992650000002</v>
      </c>
      <c r="AC26" s="252">
        <v>3.7293383310000001</v>
      </c>
      <c r="AD26" s="252">
        <v>3.7328092310000001</v>
      </c>
      <c r="AE26" s="252">
        <v>3.7215522910000001</v>
      </c>
      <c r="AF26" s="252">
        <v>3.7210612250000001</v>
      </c>
      <c r="AG26" s="252">
        <v>3.6668742559999998</v>
      </c>
      <c r="AH26" s="252">
        <v>3.6777871100000001</v>
      </c>
      <c r="AI26" s="252">
        <v>3.7100855340000001</v>
      </c>
      <c r="AJ26" s="252">
        <v>3.7043145970000002</v>
      </c>
      <c r="AK26" s="252">
        <v>3.737795175</v>
      </c>
      <c r="AL26" s="252">
        <v>3.6690353509999998</v>
      </c>
      <c r="AM26" s="252">
        <v>3.8794126819999999</v>
      </c>
      <c r="AN26" s="252">
        <v>3.9021117300000001</v>
      </c>
      <c r="AO26" s="252">
        <v>3.8819733599999999</v>
      </c>
      <c r="AP26" s="252">
        <v>3.8841621700000002</v>
      </c>
      <c r="AQ26" s="252">
        <v>3.8746382079999999</v>
      </c>
      <c r="AR26" s="252">
        <v>3.874722368</v>
      </c>
      <c r="AS26" s="252">
        <v>3.8198002889999998</v>
      </c>
      <c r="AT26" s="252">
        <v>3.8297261339999999</v>
      </c>
      <c r="AU26" s="252">
        <v>3.861974392</v>
      </c>
      <c r="AV26" s="252">
        <v>3.8562622800000002</v>
      </c>
      <c r="AW26" s="252">
        <v>3.8923919649999998</v>
      </c>
      <c r="AX26" s="252">
        <v>3.8220878639999998</v>
      </c>
      <c r="AY26" s="252">
        <v>4.0308823220000001</v>
      </c>
      <c r="AZ26" s="252">
        <v>4.0535857240000004</v>
      </c>
      <c r="BA26" s="409">
        <v>4.0322964839999997</v>
      </c>
      <c r="BB26" s="409">
        <v>4.0333955670000003</v>
      </c>
      <c r="BC26" s="409">
        <v>4.0254435500000003</v>
      </c>
      <c r="BD26" s="409">
        <v>4.0261671369999998</v>
      </c>
      <c r="BE26" s="409">
        <v>3.9703016529999999</v>
      </c>
      <c r="BF26" s="409">
        <v>3.9794252559999999</v>
      </c>
      <c r="BG26" s="409">
        <v>4.0114599489999998</v>
      </c>
      <c r="BH26" s="409">
        <v>4.0063428730000004</v>
      </c>
      <c r="BI26" s="409">
        <v>4.0448903439999997</v>
      </c>
      <c r="BJ26" s="409">
        <v>3.9734380599999999</v>
      </c>
      <c r="BK26" s="409">
        <v>4.1905539249999997</v>
      </c>
      <c r="BL26" s="409">
        <v>4.2132046589999996</v>
      </c>
      <c r="BM26" s="409">
        <v>4.1906321950000001</v>
      </c>
      <c r="BN26" s="409">
        <v>4.1906013279999996</v>
      </c>
      <c r="BO26" s="409">
        <v>4.1843503780000004</v>
      </c>
      <c r="BP26" s="409">
        <v>4.1857243860000004</v>
      </c>
      <c r="BQ26" s="409">
        <v>4.1288082130000001</v>
      </c>
      <c r="BR26" s="409">
        <v>4.1370798549999996</v>
      </c>
      <c r="BS26" s="409">
        <v>4.1688686329999998</v>
      </c>
      <c r="BT26" s="409">
        <v>4.1645012049999997</v>
      </c>
      <c r="BU26" s="409">
        <v>4.2055618079999997</v>
      </c>
      <c r="BV26" s="409">
        <v>4.1329275719999998</v>
      </c>
    </row>
    <row r="27" spans="1:74" ht="11.1" customHeight="1" x14ac:dyDescent="0.2">
      <c r="AY27" s="647"/>
      <c r="AZ27" s="647"/>
      <c r="BF27" s="494"/>
    </row>
    <row r="28" spans="1:74" ht="11.1" customHeight="1" x14ac:dyDescent="0.2">
      <c r="A28" s="162" t="s">
        <v>306</v>
      </c>
      <c r="B28" s="172" t="s">
        <v>690</v>
      </c>
      <c r="C28" s="252">
        <v>45.198894500000002</v>
      </c>
      <c r="D28" s="252">
        <v>47.659906499999998</v>
      </c>
      <c r="E28" s="252">
        <v>45.801847500000001</v>
      </c>
      <c r="F28" s="252">
        <v>44.831682499999999</v>
      </c>
      <c r="G28" s="252">
        <v>45.517097499999998</v>
      </c>
      <c r="H28" s="252">
        <v>45.897311500000001</v>
      </c>
      <c r="I28" s="252">
        <v>45.868717500000002</v>
      </c>
      <c r="J28" s="252">
        <v>46.606106500000003</v>
      </c>
      <c r="K28" s="252">
        <v>45.048361499999999</v>
      </c>
      <c r="L28" s="252">
        <v>46.421329499999999</v>
      </c>
      <c r="M28" s="252">
        <v>46.413313500000001</v>
      </c>
      <c r="N28" s="252">
        <v>45.874660499999997</v>
      </c>
      <c r="O28" s="252">
        <v>45.729585</v>
      </c>
      <c r="P28" s="252">
        <v>46.415567000000003</v>
      </c>
      <c r="Q28" s="252">
        <v>44.984991999999998</v>
      </c>
      <c r="R28" s="252">
        <v>45.792521000000001</v>
      </c>
      <c r="S28" s="252">
        <v>45.542085</v>
      </c>
      <c r="T28" s="252">
        <v>45.300713000000002</v>
      </c>
      <c r="U28" s="252">
        <v>46.736423000000002</v>
      </c>
      <c r="V28" s="252">
        <v>46.233069999999998</v>
      </c>
      <c r="W28" s="252">
        <v>45.824973</v>
      </c>
      <c r="X28" s="252">
        <v>46.31962</v>
      </c>
      <c r="Y28" s="252">
        <v>46.881247000000002</v>
      </c>
      <c r="Z28" s="252">
        <v>46.208643000000002</v>
      </c>
      <c r="AA28" s="252">
        <v>45.516576735999998</v>
      </c>
      <c r="AB28" s="252">
        <v>46.480467736000001</v>
      </c>
      <c r="AC28" s="252">
        <v>45.375592736000002</v>
      </c>
      <c r="AD28" s="252">
        <v>45.081517736000002</v>
      </c>
      <c r="AE28" s="252">
        <v>44.352788736000001</v>
      </c>
      <c r="AF28" s="252">
        <v>45.100076735999998</v>
      </c>
      <c r="AG28" s="252">
        <v>46.206468735999998</v>
      </c>
      <c r="AH28" s="252">
        <v>45.629796736000003</v>
      </c>
      <c r="AI28" s="252">
        <v>45.909212736000001</v>
      </c>
      <c r="AJ28" s="252">
        <v>46.420054735999997</v>
      </c>
      <c r="AK28" s="252">
        <v>45.605098736000002</v>
      </c>
      <c r="AL28" s="252">
        <v>47.062245736000001</v>
      </c>
      <c r="AM28" s="252">
        <v>45.814205323000003</v>
      </c>
      <c r="AN28" s="252">
        <v>47.635182323000002</v>
      </c>
      <c r="AO28" s="252">
        <v>46.163197322999999</v>
      </c>
      <c r="AP28" s="252">
        <v>45.690963322999998</v>
      </c>
      <c r="AQ28" s="252">
        <v>44.348544322999999</v>
      </c>
      <c r="AR28" s="252">
        <v>46.125024322999998</v>
      </c>
      <c r="AS28" s="252">
        <v>46.973713322999998</v>
      </c>
      <c r="AT28" s="252">
        <v>46.777373322999999</v>
      </c>
      <c r="AU28" s="252">
        <v>46.481080323</v>
      </c>
      <c r="AV28" s="252">
        <v>46.446219331000002</v>
      </c>
      <c r="AW28" s="252">
        <v>46.501997867</v>
      </c>
      <c r="AX28" s="252">
        <v>47.161070166999998</v>
      </c>
      <c r="AY28" s="252">
        <v>45.920483805000003</v>
      </c>
      <c r="AZ28" s="252">
        <v>47.015922691</v>
      </c>
      <c r="BA28" s="409">
        <v>46.801301270000003</v>
      </c>
      <c r="BB28" s="409">
        <v>45.789449525999999</v>
      </c>
      <c r="BC28" s="409">
        <v>45.206846319</v>
      </c>
      <c r="BD28" s="409">
        <v>46.186269248000002</v>
      </c>
      <c r="BE28" s="409">
        <v>46.408813572</v>
      </c>
      <c r="BF28" s="409">
        <v>46.487224877999999</v>
      </c>
      <c r="BG28" s="409">
        <v>46.750350867999998</v>
      </c>
      <c r="BH28" s="409">
        <v>46.835006051000001</v>
      </c>
      <c r="BI28" s="409">
        <v>46.802328089</v>
      </c>
      <c r="BJ28" s="409">
        <v>47.268345893999999</v>
      </c>
      <c r="BK28" s="409">
        <v>46.279023313000003</v>
      </c>
      <c r="BL28" s="409">
        <v>47.175155795000002</v>
      </c>
      <c r="BM28" s="409">
        <v>46.721403111999997</v>
      </c>
      <c r="BN28" s="409">
        <v>45.741265663</v>
      </c>
      <c r="BO28" s="409">
        <v>45.202716735999999</v>
      </c>
      <c r="BP28" s="409">
        <v>46.250496974000001</v>
      </c>
      <c r="BQ28" s="409">
        <v>46.513805103000003</v>
      </c>
      <c r="BR28" s="409">
        <v>46.605694520999997</v>
      </c>
      <c r="BS28" s="409">
        <v>46.920444355999997</v>
      </c>
      <c r="BT28" s="409">
        <v>46.986932557999999</v>
      </c>
      <c r="BU28" s="409">
        <v>46.918104999000001</v>
      </c>
      <c r="BV28" s="409">
        <v>47.432779384</v>
      </c>
    </row>
    <row r="29" spans="1:74" ht="11.1" customHeight="1" x14ac:dyDescent="0.2">
      <c r="A29" s="162" t="s">
        <v>312</v>
      </c>
      <c r="B29" s="172" t="s">
        <v>691</v>
      </c>
      <c r="C29" s="252">
        <v>42.362908679999997</v>
      </c>
      <c r="D29" s="252">
        <v>43.135018750999997</v>
      </c>
      <c r="E29" s="252">
        <v>43.302462396999999</v>
      </c>
      <c r="F29" s="252">
        <v>43.461395302</v>
      </c>
      <c r="G29" s="252">
        <v>44.450530161000003</v>
      </c>
      <c r="H29" s="252">
        <v>45.125001171000001</v>
      </c>
      <c r="I29" s="252">
        <v>45.005670590000001</v>
      </c>
      <c r="J29" s="252">
        <v>45.412904087000001</v>
      </c>
      <c r="K29" s="252">
        <v>45.472245784999998</v>
      </c>
      <c r="L29" s="252">
        <v>45.182672453000002</v>
      </c>
      <c r="M29" s="252">
        <v>45.726446959999997</v>
      </c>
      <c r="N29" s="252">
        <v>45.368000355</v>
      </c>
      <c r="O29" s="252">
        <v>44.600705314999999</v>
      </c>
      <c r="P29" s="252">
        <v>44.600705314999999</v>
      </c>
      <c r="Q29" s="252">
        <v>44.600705314999999</v>
      </c>
      <c r="R29" s="252">
        <v>45.180190177</v>
      </c>
      <c r="S29" s="252">
        <v>45.180190177</v>
      </c>
      <c r="T29" s="252">
        <v>45.180190177</v>
      </c>
      <c r="U29" s="252">
        <v>45.670908038</v>
      </c>
      <c r="V29" s="252">
        <v>45.670908038</v>
      </c>
      <c r="W29" s="252">
        <v>45.670908038</v>
      </c>
      <c r="X29" s="252">
        <v>45.941367096</v>
      </c>
      <c r="Y29" s="252">
        <v>45.941367096</v>
      </c>
      <c r="Z29" s="252">
        <v>45.941367096</v>
      </c>
      <c r="AA29" s="252">
        <v>45.611617565000003</v>
      </c>
      <c r="AB29" s="252">
        <v>45.587112982000001</v>
      </c>
      <c r="AC29" s="252">
        <v>45.547876103</v>
      </c>
      <c r="AD29" s="252">
        <v>46.742885858999998</v>
      </c>
      <c r="AE29" s="252">
        <v>46.825760795999997</v>
      </c>
      <c r="AF29" s="252">
        <v>47.170150233000001</v>
      </c>
      <c r="AG29" s="252">
        <v>47.262362891000002</v>
      </c>
      <c r="AH29" s="252">
        <v>47.125995650999997</v>
      </c>
      <c r="AI29" s="252">
        <v>47.493282047999998</v>
      </c>
      <c r="AJ29" s="252">
        <v>46.907107001999996</v>
      </c>
      <c r="AK29" s="252">
        <v>46.986819273000002</v>
      </c>
      <c r="AL29" s="252">
        <v>46.376634627999998</v>
      </c>
      <c r="AM29" s="252">
        <v>46.061385946000001</v>
      </c>
      <c r="AN29" s="252">
        <v>46.148456533999997</v>
      </c>
      <c r="AO29" s="252">
        <v>46.255424585999997</v>
      </c>
      <c r="AP29" s="252">
        <v>47.618091378000003</v>
      </c>
      <c r="AQ29" s="252">
        <v>47.667186635</v>
      </c>
      <c r="AR29" s="252">
        <v>47.908787799999999</v>
      </c>
      <c r="AS29" s="252">
        <v>48.028254292</v>
      </c>
      <c r="AT29" s="252">
        <v>47.891861472999999</v>
      </c>
      <c r="AU29" s="252">
        <v>48.264293494999997</v>
      </c>
      <c r="AV29" s="252">
        <v>47.659030436000002</v>
      </c>
      <c r="AW29" s="252">
        <v>47.744916021000002</v>
      </c>
      <c r="AX29" s="252">
        <v>47.117574222000002</v>
      </c>
      <c r="AY29" s="252">
        <v>47.061046159</v>
      </c>
      <c r="AZ29" s="252">
        <v>47.155748662999997</v>
      </c>
      <c r="BA29" s="409">
        <v>47.255627187000002</v>
      </c>
      <c r="BB29" s="409">
        <v>48.656473329000001</v>
      </c>
      <c r="BC29" s="409">
        <v>48.712445346000003</v>
      </c>
      <c r="BD29" s="409">
        <v>48.960971876999999</v>
      </c>
      <c r="BE29" s="409">
        <v>49.069305393</v>
      </c>
      <c r="BF29" s="409">
        <v>48.927617443999999</v>
      </c>
      <c r="BG29" s="409">
        <v>49.308454259999998</v>
      </c>
      <c r="BH29" s="409">
        <v>48.684695687000001</v>
      </c>
      <c r="BI29" s="409">
        <v>48.775286440000002</v>
      </c>
      <c r="BJ29" s="409">
        <v>48.132045691000002</v>
      </c>
      <c r="BK29" s="409">
        <v>48.138632387999998</v>
      </c>
      <c r="BL29" s="409">
        <v>48.240627242000002</v>
      </c>
      <c r="BM29" s="409">
        <v>48.333645787000002</v>
      </c>
      <c r="BN29" s="409">
        <v>49.770643339999999</v>
      </c>
      <c r="BO29" s="409">
        <v>49.835207758000003</v>
      </c>
      <c r="BP29" s="409">
        <v>50.091042819000002</v>
      </c>
      <c r="BQ29" s="409">
        <v>50.190798299000001</v>
      </c>
      <c r="BR29" s="409">
        <v>50.043465103000003</v>
      </c>
      <c r="BS29" s="409">
        <v>50.433570371000002</v>
      </c>
      <c r="BT29" s="409">
        <v>49.789985780000002</v>
      </c>
      <c r="BU29" s="409">
        <v>49.883641674000003</v>
      </c>
      <c r="BV29" s="409">
        <v>49.226062536000001</v>
      </c>
    </row>
    <row r="30" spans="1:74" ht="11.1" customHeight="1" x14ac:dyDescent="0.2">
      <c r="B30" s="172"/>
      <c r="AY30" s="647"/>
      <c r="AZ30" s="647"/>
      <c r="BF30" s="494"/>
    </row>
    <row r="31" spans="1:74" ht="11.1" customHeight="1" x14ac:dyDescent="0.2">
      <c r="A31" s="162" t="s">
        <v>313</v>
      </c>
      <c r="B31" s="172" t="s">
        <v>692</v>
      </c>
      <c r="C31" s="252">
        <v>87.561803179999998</v>
      </c>
      <c r="D31" s="252">
        <v>90.794925250999995</v>
      </c>
      <c r="E31" s="252">
        <v>89.104309896999993</v>
      </c>
      <c r="F31" s="252">
        <v>88.293077801999999</v>
      </c>
      <c r="G31" s="252">
        <v>89.967627660999995</v>
      </c>
      <c r="H31" s="252">
        <v>91.022312670999995</v>
      </c>
      <c r="I31" s="252">
        <v>90.874388089999997</v>
      </c>
      <c r="J31" s="252">
        <v>92.019010586999997</v>
      </c>
      <c r="K31" s="252">
        <v>90.520607284999997</v>
      </c>
      <c r="L31" s="252">
        <v>91.604001952999994</v>
      </c>
      <c r="M31" s="252">
        <v>92.139760460000005</v>
      </c>
      <c r="N31" s="252">
        <v>91.242660854999997</v>
      </c>
      <c r="O31" s="252">
        <v>90.330290314999999</v>
      </c>
      <c r="P31" s="252">
        <v>91.016272314999995</v>
      </c>
      <c r="Q31" s="252">
        <v>89.585697315000004</v>
      </c>
      <c r="R31" s="252">
        <v>90.972711176999994</v>
      </c>
      <c r="S31" s="252">
        <v>90.722275177</v>
      </c>
      <c r="T31" s="252">
        <v>90.480903177000002</v>
      </c>
      <c r="U31" s="252">
        <v>92.407331037999995</v>
      </c>
      <c r="V31" s="252">
        <v>91.903978038000005</v>
      </c>
      <c r="W31" s="252">
        <v>91.495881037999993</v>
      </c>
      <c r="X31" s="252">
        <v>92.260987095999994</v>
      </c>
      <c r="Y31" s="252">
        <v>92.822614095999995</v>
      </c>
      <c r="Z31" s="252">
        <v>92.150010096000003</v>
      </c>
      <c r="AA31" s="252">
        <v>91.128194300999994</v>
      </c>
      <c r="AB31" s="252">
        <v>92.067580718000002</v>
      </c>
      <c r="AC31" s="252">
        <v>90.923468838999995</v>
      </c>
      <c r="AD31" s="252">
        <v>91.824403595000007</v>
      </c>
      <c r="AE31" s="252">
        <v>91.178549532000005</v>
      </c>
      <c r="AF31" s="252">
        <v>92.270226969000007</v>
      </c>
      <c r="AG31" s="252">
        <v>93.468831627</v>
      </c>
      <c r="AH31" s="252">
        <v>92.755792387</v>
      </c>
      <c r="AI31" s="252">
        <v>93.402494783999998</v>
      </c>
      <c r="AJ31" s="252">
        <v>93.327161738000001</v>
      </c>
      <c r="AK31" s="252">
        <v>92.591918008999997</v>
      </c>
      <c r="AL31" s="252">
        <v>93.438880363999999</v>
      </c>
      <c r="AM31" s="252">
        <v>91.875591268999997</v>
      </c>
      <c r="AN31" s="252">
        <v>93.783638857</v>
      </c>
      <c r="AO31" s="252">
        <v>92.418621908999995</v>
      </c>
      <c r="AP31" s="252">
        <v>93.309054700999994</v>
      </c>
      <c r="AQ31" s="252">
        <v>92.015730958000006</v>
      </c>
      <c r="AR31" s="252">
        <v>94.033812123000004</v>
      </c>
      <c r="AS31" s="252">
        <v>95.001967614999998</v>
      </c>
      <c r="AT31" s="252">
        <v>94.669234795999998</v>
      </c>
      <c r="AU31" s="252">
        <v>94.745373818000004</v>
      </c>
      <c r="AV31" s="252">
        <v>94.105249767999993</v>
      </c>
      <c r="AW31" s="252">
        <v>94.246913887999995</v>
      </c>
      <c r="AX31" s="252">
        <v>94.278644388999993</v>
      </c>
      <c r="AY31" s="252">
        <v>92.981529964000003</v>
      </c>
      <c r="AZ31" s="252">
        <v>94.171671355000001</v>
      </c>
      <c r="BA31" s="409">
        <v>94.056928456999998</v>
      </c>
      <c r="BB31" s="409">
        <v>94.445922855000006</v>
      </c>
      <c r="BC31" s="409">
        <v>93.919291665000003</v>
      </c>
      <c r="BD31" s="409">
        <v>95.147241124999994</v>
      </c>
      <c r="BE31" s="409">
        <v>95.478118964999993</v>
      </c>
      <c r="BF31" s="409">
        <v>95.414842321999998</v>
      </c>
      <c r="BG31" s="409">
        <v>96.058805128000003</v>
      </c>
      <c r="BH31" s="409">
        <v>95.519701737999995</v>
      </c>
      <c r="BI31" s="409">
        <v>95.577614529000002</v>
      </c>
      <c r="BJ31" s="409">
        <v>95.400391584999994</v>
      </c>
      <c r="BK31" s="409">
        <v>94.417655701000001</v>
      </c>
      <c r="BL31" s="409">
        <v>95.415783036999997</v>
      </c>
      <c r="BM31" s="409">
        <v>95.055048898999999</v>
      </c>
      <c r="BN31" s="409">
        <v>95.511909003</v>
      </c>
      <c r="BO31" s="409">
        <v>95.037924493999995</v>
      </c>
      <c r="BP31" s="409">
        <v>96.341539792999995</v>
      </c>
      <c r="BQ31" s="409">
        <v>96.704603402000004</v>
      </c>
      <c r="BR31" s="409">
        <v>96.649159624000006</v>
      </c>
      <c r="BS31" s="409">
        <v>97.354014727000006</v>
      </c>
      <c r="BT31" s="409">
        <v>96.776918338000002</v>
      </c>
      <c r="BU31" s="409">
        <v>96.801746672999997</v>
      </c>
      <c r="BV31" s="409">
        <v>96.65884192</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771</v>
      </c>
      <c r="B34" s="173" t="s">
        <v>1161</v>
      </c>
      <c r="C34" s="252">
        <v>107.531823</v>
      </c>
      <c r="D34" s="252">
        <v>107.79091798</v>
      </c>
      <c r="E34" s="252">
        <v>108.0143763</v>
      </c>
      <c r="F34" s="252">
        <v>108.16363163</v>
      </c>
      <c r="G34" s="252">
        <v>108.35001112</v>
      </c>
      <c r="H34" s="252">
        <v>108.53181807999999</v>
      </c>
      <c r="I34" s="252">
        <v>108.70820008</v>
      </c>
      <c r="J34" s="252">
        <v>108.88420521</v>
      </c>
      <c r="K34" s="252">
        <v>109.05335371</v>
      </c>
      <c r="L34" s="252">
        <v>109.17678325</v>
      </c>
      <c r="M34" s="252">
        <v>109.36913081</v>
      </c>
      <c r="N34" s="252">
        <v>109.58865160000001</v>
      </c>
      <c r="O34" s="252">
        <v>109.86325925</v>
      </c>
      <c r="P34" s="252">
        <v>110.10972232</v>
      </c>
      <c r="Q34" s="252">
        <v>110.36443088999999</v>
      </c>
      <c r="R34" s="252">
        <v>110.63337221</v>
      </c>
      <c r="S34" s="252">
        <v>110.91598349</v>
      </c>
      <c r="T34" s="252">
        <v>111.20936189</v>
      </c>
      <c r="U34" s="252">
        <v>111.53504492</v>
      </c>
      <c r="V34" s="252">
        <v>111.83894359</v>
      </c>
      <c r="W34" s="252">
        <v>112.13267393</v>
      </c>
      <c r="X34" s="252">
        <v>112.46046756</v>
      </c>
      <c r="Y34" s="252">
        <v>112.71430404</v>
      </c>
      <c r="Z34" s="252">
        <v>112.93345617</v>
      </c>
      <c r="AA34" s="252">
        <v>113.04136747</v>
      </c>
      <c r="AB34" s="252">
        <v>113.24649291999999</v>
      </c>
      <c r="AC34" s="252">
        <v>113.47703017000001</v>
      </c>
      <c r="AD34" s="252">
        <v>113.77384370999999</v>
      </c>
      <c r="AE34" s="252">
        <v>114.04067401</v>
      </c>
      <c r="AF34" s="252">
        <v>114.30943864</v>
      </c>
      <c r="AG34" s="252">
        <v>114.57524905</v>
      </c>
      <c r="AH34" s="252">
        <v>114.85615815</v>
      </c>
      <c r="AI34" s="252">
        <v>115.13819454</v>
      </c>
      <c r="AJ34" s="252">
        <v>115.47869544</v>
      </c>
      <c r="AK34" s="252">
        <v>115.73248900999999</v>
      </c>
      <c r="AL34" s="252">
        <v>115.95244317</v>
      </c>
      <c r="AM34" s="252">
        <v>116.08298163000001</v>
      </c>
      <c r="AN34" s="252">
        <v>116.27482722000001</v>
      </c>
      <c r="AO34" s="252">
        <v>116.47755247000001</v>
      </c>
      <c r="AP34" s="252">
        <v>116.71587812</v>
      </c>
      <c r="AQ34" s="252">
        <v>116.93489368</v>
      </c>
      <c r="AR34" s="252">
        <v>117.15193232999999</v>
      </c>
      <c r="AS34" s="252">
        <v>117.37954087999999</v>
      </c>
      <c r="AT34" s="252">
        <v>117.58644146</v>
      </c>
      <c r="AU34" s="252">
        <v>117.77852838</v>
      </c>
      <c r="AV34" s="252">
        <v>117.95935064</v>
      </c>
      <c r="AW34" s="252">
        <v>118.12845074000001</v>
      </c>
      <c r="AX34" s="252">
        <v>118.2859158</v>
      </c>
      <c r="AY34" s="252">
        <v>118.34084729</v>
      </c>
      <c r="AZ34" s="252">
        <v>118.54274406</v>
      </c>
      <c r="BA34" s="409">
        <v>118.80233978</v>
      </c>
      <c r="BB34" s="409">
        <v>119.21281473000001</v>
      </c>
      <c r="BC34" s="409">
        <v>119.52747281000001</v>
      </c>
      <c r="BD34" s="409">
        <v>119.83420605000001</v>
      </c>
      <c r="BE34" s="409">
        <v>120.11160044</v>
      </c>
      <c r="BF34" s="409">
        <v>120.42342184</v>
      </c>
      <c r="BG34" s="409">
        <v>120.73828456</v>
      </c>
      <c r="BH34" s="409">
        <v>121.09160307000001</v>
      </c>
      <c r="BI34" s="409">
        <v>121.39979239</v>
      </c>
      <c r="BJ34" s="409">
        <v>121.69332532999999</v>
      </c>
      <c r="BK34" s="409">
        <v>121.95155244999999</v>
      </c>
      <c r="BL34" s="409">
        <v>122.22628249</v>
      </c>
      <c r="BM34" s="409">
        <v>122.50559939999999</v>
      </c>
      <c r="BN34" s="409">
        <v>122.80715737</v>
      </c>
      <c r="BO34" s="409">
        <v>123.09941775</v>
      </c>
      <c r="BP34" s="409">
        <v>123.39034354</v>
      </c>
      <c r="BQ34" s="409">
        <v>123.66767163999999</v>
      </c>
      <c r="BR34" s="409">
        <v>123.97001186999999</v>
      </c>
      <c r="BS34" s="409">
        <v>124.2753629</v>
      </c>
      <c r="BT34" s="409">
        <v>124.58860117</v>
      </c>
      <c r="BU34" s="409">
        <v>124.90964097</v>
      </c>
      <c r="BV34" s="409">
        <v>125.23856802</v>
      </c>
    </row>
    <row r="35" spans="1:74" ht="11.1" customHeight="1" x14ac:dyDescent="0.2">
      <c r="A35" s="162" t="s">
        <v>772</v>
      </c>
      <c r="B35" s="173" t="s">
        <v>1065</v>
      </c>
      <c r="C35" s="484">
        <v>3.1994731601000002</v>
      </c>
      <c r="D35" s="484">
        <v>3.1911707868999999</v>
      </c>
      <c r="E35" s="484">
        <v>3.1576045110000002</v>
      </c>
      <c r="F35" s="484">
        <v>3.0993984558999998</v>
      </c>
      <c r="G35" s="484">
        <v>3.0067449151000001</v>
      </c>
      <c r="H35" s="484">
        <v>2.8851218063999999</v>
      </c>
      <c r="I35" s="484">
        <v>2.6596311457000001</v>
      </c>
      <c r="J35" s="484">
        <v>2.5350450015999999</v>
      </c>
      <c r="K35" s="484">
        <v>2.4397879404</v>
      </c>
      <c r="L35" s="484">
        <v>2.4019843811000001</v>
      </c>
      <c r="M35" s="484">
        <v>2.3374722445999998</v>
      </c>
      <c r="N35" s="484">
        <v>2.2770924079000001</v>
      </c>
      <c r="O35" s="484">
        <v>2.1681360789999999</v>
      </c>
      <c r="P35" s="484">
        <v>2.1512056711</v>
      </c>
      <c r="Q35" s="484">
        <v>2.1756868609</v>
      </c>
      <c r="R35" s="484">
        <v>2.2833373314999998</v>
      </c>
      <c r="S35" s="484">
        <v>2.3682252989000001</v>
      </c>
      <c r="T35" s="484">
        <v>2.4670588376999998</v>
      </c>
      <c r="U35" s="484">
        <v>2.6003970623999999</v>
      </c>
      <c r="V35" s="484">
        <v>2.7136519688999998</v>
      </c>
      <c r="W35" s="484">
        <v>2.8236822684999998</v>
      </c>
      <c r="X35" s="484">
        <v>3.007676365</v>
      </c>
      <c r="Y35" s="484">
        <v>3.0586082227000002</v>
      </c>
      <c r="Z35" s="484">
        <v>3.0521450169</v>
      </c>
      <c r="AA35" s="484">
        <v>2.8927853082000001</v>
      </c>
      <c r="AB35" s="484">
        <v>2.8487680610999999</v>
      </c>
      <c r="AC35" s="484">
        <v>2.8202920602999999</v>
      </c>
      <c r="AD35" s="484">
        <v>2.8386294615000001</v>
      </c>
      <c r="AE35" s="484">
        <v>2.8171688269000001</v>
      </c>
      <c r="AF35" s="484">
        <v>2.7876041153000002</v>
      </c>
      <c r="AG35" s="484">
        <v>2.7257837490000001</v>
      </c>
      <c r="AH35" s="484">
        <v>2.6978210466000001</v>
      </c>
      <c r="AI35" s="484">
        <v>2.6803254691</v>
      </c>
      <c r="AJ35" s="484">
        <v>2.6838123172000001</v>
      </c>
      <c r="AK35" s="484">
        <v>2.6777302057000001</v>
      </c>
      <c r="AL35" s="484">
        <v>2.6732441348</v>
      </c>
      <c r="AM35" s="484">
        <v>2.6907089224999998</v>
      </c>
      <c r="AN35" s="484">
        <v>2.6741086796000002</v>
      </c>
      <c r="AO35" s="484">
        <v>2.6441671008999998</v>
      </c>
      <c r="AP35" s="484">
        <v>2.5858618390000001</v>
      </c>
      <c r="AQ35" s="484">
        <v>2.5378836961000002</v>
      </c>
      <c r="AR35" s="484">
        <v>2.4866657760000002</v>
      </c>
      <c r="AS35" s="484">
        <v>2.4475546469</v>
      </c>
      <c r="AT35" s="484">
        <v>2.3771327111999998</v>
      </c>
      <c r="AU35" s="484">
        <v>2.2931867644000001</v>
      </c>
      <c r="AV35" s="484">
        <v>2.1481496594</v>
      </c>
      <c r="AW35" s="484">
        <v>2.0702585334000001</v>
      </c>
      <c r="AX35" s="484">
        <v>2.0124393842999999</v>
      </c>
      <c r="AY35" s="484">
        <v>1.9450445067</v>
      </c>
      <c r="AZ35" s="484">
        <v>1.9504796504999999</v>
      </c>
      <c r="BA35" s="485">
        <v>1.995910165</v>
      </c>
      <c r="BB35" s="485">
        <v>2.1393289854000002</v>
      </c>
      <c r="BC35" s="485">
        <v>2.2171133411000001</v>
      </c>
      <c r="BD35" s="485">
        <v>2.2895684861999999</v>
      </c>
      <c r="BE35" s="485">
        <v>2.3275432302999999</v>
      </c>
      <c r="BF35" s="485">
        <v>2.4126764504999998</v>
      </c>
      <c r="BG35" s="485">
        <v>2.5129845117</v>
      </c>
      <c r="BH35" s="485">
        <v>2.6553659473</v>
      </c>
      <c r="BI35" s="485">
        <v>2.769308858</v>
      </c>
      <c r="BJ35" s="485">
        <v>2.8806553211999999</v>
      </c>
      <c r="BK35" s="485">
        <v>3.0511063999000001</v>
      </c>
      <c r="BL35" s="485">
        <v>3.1073503999000001</v>
      </c>
      <c r="BM35" s="485">
        <v>3.1171605067999999</v>
      </c>
      <c r="BN35" s="485">
        <v>3.0150639838000002</v>
      </c>
      <c r="BO35" s="485">
        <v>2.9883882462</v>
      </c>
      <c r="BP35" s="485">
        <v>2.9675479195999999</v>
      </c>
      <c r="BQ35" s="485">
        <v>2.9606392616999999</v>
      </c>
      <c r="BR35" s="485">
        <v>2.9450998608000001</v>
      </c>
      <c r="BS35" s="485">
        <v>2.9295416527000002</v>
      </c>
      <c r="BT35" s="485">
        <v>2.8878947942000002</v>
      </c>
      <c r="BU35" s="485">
        <v>2.891148754</v>
      </c>
      <c r="BV35" s="485">
        <v>2.9132597728</v>
      </c>
    </row>
    <row r="36" spans="1:74" ht="11.1" customHeight="1" x14ac:dyDescent="0.2">
      <c r="A36" s="162" t="s">
        <v>1066</v>
      </c>
      <c r="B36" s="173" t="s">
        <v>1162</v>
      </c>
      <c r="C36" s="252">
        <v>104.27975000000001</v>
      </c>
      <c r="D36" s="252">
        <v>104.39932333</v>
      </c>
      <c r="E36" s="252">
        <v>104.49378943000001</v>
      </c>
      <c r="F36" s="252">
        <v>104.55367423</v>
      </c>
      <c r="G36" s="252">
        <v>104.60686880999999</v>
      </c>
      <c r="H36" s="252">
        <v>104.64274315</v>
      </c>
      <c r="I36" s="252">
        <v>104.64491907999999</v>
      </c>
      <c r="J36" s="252">
        <v>104.65819356</v>
      </c>
      <c r="K36" s="252">
        <v>104.66595058</v>
      </c>
      <c r="L36" s="252">
        <v>104.59844342</v>
      </c>
      <c r="M36" s="252">
        <v>104.64797975</v>
      </c>
      <c r="N36" s="252">
        <v>104.74454111</v>
      </c>
      <c r="O36" s="252">
        <v>104.95679370000001</v>
      </c>
      <c r="P36" s="252">
        <v>105.09056735999999</v>
      </c>
      <c r="Q36" s="252">
        <v>105.2203143</v>
      </c>
      <c r="R36" s="252">
        <v>105.30399919</v>
      </c>
      <c r="S36" s="252">
        <v>105.46452905</v>
      </c>
      <c r="T36" s="252">
        <v>105.65599305000001</v>
      </c>
      <c r="U36" s="252">
        <v>105.92539232999999</v>
      </c>
      <c r="V36" s="252">
        <v>106.14780467</v>
      </c>
      <c r="W36" s="252">
        <v>106.36271668000001</v>
      </c>
      <c r="X36" s="252">
        <v>106.6220369</v>
      </c>
      <c r="Y36" s="252">
        <v>106.79302263</v>
      </c>
      <c r="Z36" s="252">
        <v>106.92395260000001</v>
      </c>
      <c r="AA36" s="252">
        <v>106.93440508</v>
      </c>
      <c r="AB36" s="252">
        <v>107.04566669</v>
      </c>
      <c r="AC36" s="252">
        <v>107.17896329</v>
      </c>
      <c r="AD36" s="252">
        <v>107.34818228</v>
      </c>
      <c r="AE36" s="252">
        <v>107.52515812999999</v>
      </c>
      <c r="AF36" s="252">
        <v>107.7184388</v>
      </c>
      <c r="AG36" s="252">
        <v>107.95937001</v>
      </c>
      <c r="AH36" s="252">
        <v>108.16543973</v>
      </c>
      <c r="AI36" s="252">
        <v>108.36116711</v>
      </c>
      <c r="AJ36" s="252">
        <v>108.55290232999999</v>
      </c>
      <c r="AK36" s="252">
        <v>108.73240498</v>
      </c>
      <c r="AL36" s="252">
        <v>108.90262527</v>
      </c>
      <c r="AM36" s="252">
        <v>109.03295246</v>
      </c>
      <c r="AN36" s="252">
        <v>109.20470009</v>
      </c>
      <c r="AO36" s="252">
        <v>109.39199343999999</v>
      </c>
      <c r="AP36" s="252">
        <v>109.63586840000001</v>
      </c>
      <c r="AQ36" s="252">
        <v>109.83608074999999</v>
      </c>
      <c r="AR36" s="252">
        <v>110.02650429000001</v>
      </c>
      <c r="AS36" s="252">
        <v>110.23438373</v>
      </c>
      <c r="AT36" s="252">
        <v>110.38684736</v>
      </c>
      <c r="AU36" s="252">
        <v>110.50632924999999</v>
      </c>
      <c r="AV36" s="252">
        <v>110.51756937</v>
      </c>
      <c r="AW36" s="252">
        <v>110.6344691</v>
      </c>
      <c r="AX36" s="252">
        <v>110.77897754</v>
      </c>
      <c r="AY36" s="252">
        <v>110.97665514000001</v>
      </c>
      <c r="AZ36" s="252">
        <v>111.15580373</v>
      </c>
      <c r="BA36" s="409">
        <v>111.34499022999999</v>
      </c>
      <c r="BB36" s="409">
        <v>111.55634031</v>
      </c>
      <c r="BC36" s="409">
        <v>111.76238379999999</v>
      </c>
      <c r="BD36" s="409">
        <v>111.97192599</v>
      </c>
      <c r="BE36" s="409">
        <v>112.17344151</v>
      </c>
      <c r="BF36" s="409">
        <v>112.40247227</v>
      </c>
      <c r="BG36" s="409">
        <v>112.64006639</v>
      </c>
      <c r="BH36" s="409">
        <v>112.91273775000001</v>
      </c>
      <c r="BI36" s="409">
        <v>113.15764489999999</v>
      </c>
      <c r="BJ36" s="409">
        <v>113.39774093</v>
      </c>
      <c r="BK36" s="409">
        <v>113.65924083</v>
      </c>
      <c r="BL36" s="409">
        <v>113.8655363</v>
      </c>
      <c r="BM36" s="409">
        <v>114.05092014</v>
      </c>
      <c r="BN36" s="409">
        <v>114.17891571</v>
      </c>
      <c r="BO36" s="409">
        <v>114.35882165</v>
      </c>
      <c r="BP36" s="409">
        <v>114.54893842</v>
      </c>
      <c r="BQ36" s="409">
        <v>114.76539887</v>
      </c>
      <c r="BR36" s="409">
        <v>114.9673377</v>
      </c>
      <c r="BS36" s="409">
        <v>115.16426138999999</v>
      </c>
      <c r="BT36" s="409">
        <v>115.359427</v>
      </c>
      <c r="BU36" s="409">
        <v>115.55285365</v>
      </c>
      <c r="BV36" s="409">
        <v>115.74452223</v>
      </c>
    </row>
    <row r="37" spans="1:74" ht="11.1" customHeight="1" x14ac:dyDescent="0.2">
      <c r="A37" s="162" t="s">
        <v>1067</v>
      </c>
      <c r="B37" s="173" t="s">
        <v>1065</v>
      </c>
      <c r="C37" s="484">
        <v>1.9398595139999999</v>
      </c>
      <c r="D37" s="484">
        <v>2.0097673391000002</v>
      </c>
      <c r="E37" s="484">
        <v>2.0172118943999999</v>
      </c>
      <c r="F37" s="484">
        <v>1.9332009895</v>
      </c>
      <c r="G37" s="484">
        <v>1.8313300419</v>
      </c>
      <c r="H37" s="484">
        <v>1.6858558457999999</v>
      </c>
      <c r="I37" s="484">
        <v>1.4377235168</v>
      </c>
      <c r="J37" s="484">
        <v>1.2466027418000001</v>
      </c>
      <c r="K37" s="484">
        <v>1.0595010853</v>
      </c>
      <c r="L37" s="484">
        <v>0.79281995637000002</v>
      </c>
      <c r="M37" s="484">
        <v>0.66770705929999996</v>
      </c>
      <c r="N37" s="484">
        <v>0.60314609713</v>
      </c>
      <c r="O37" s="484">
        <v>0.64925711503000005</v>
      </c>
      <c r="P37" s="484">
        <v>0.66211543162999997</v>
      </c>
      <c r="Q37" s="484">
        <v>0.69528043097000003</v>
      </c>
      <c r="R37" s="484">
        <v>0.71764571517999998</v>
      </c>
      <c r="S37" s="484">
        <v>0.81988902151999998</v>
      </c>
      <c r="T37" s="484">
        <v>0.96829447638999999</v>
      </c>
      <c r="U37" s="484">
        <v>1.2236363334</v>
      </c>
      <c r="V37" s="484">
        <v>1.4233105461</v>
      </c>
      <c r="W37" s="484">
        <v>1.6211251986999999</v>
      </c>
      <c r="X37" s="484">
        <v>1.9346305828999999</v>
      </c>
      <c r="Y37" s="484">
        <v>2.0497699896000001</v>
      </c>
      <c r="Z37" s="484">
        <v>2.0806921935</v>
      </c>
      <c r="AA37" s="484">
        <v>1.8842147415999999</v>
      </c>
      <c r="AB37" s="484">
        <v>1.8603946768999999</v>
      </c>
      <c r="AC37" s="484">
        <v>1.8614741857999999</v>
      </c>
      <c r="AD37" s="484">
        <v>1.9412207543</v>
      </c>
      <c r="AE37" s="484">
        <v>1.9538598428</v>
      </c>
      <c r="AF37" s="484">
        <v>1.9520385810000001</v>
      </c>
      <c r="AG37" s="484">
        <v>1.9201983921000001</v>
      </c>
      <c r="AH37" s="484">
        <v>1.9007788880000001</v>
      </c>
      <c r="AI37" s="484">
        <v>1.878901264</v>
      </c>
      <c r="AJ37" s="484">
        <v>1.8109440531000001</v>
      </c>
      <c r="AK37" s="484">
        <v>1.8160197226999999</v>
      </c>
      <c r="AL37" s="484">
        <v>1.8505420166</v>
      </c>
      <c r="AM37" s="484">
        <v>1.9624622992</v>
      </c>
      <c r="AN37" s="484">
        <v>2.0169274201</v>
      </c>
      <c r="AO37" s="484">
        <v>2.0647989953999999</v>
      </c>
      <c r="AP37" s="484">
        <v>2.1310897649</v>
      </c>
      <c r="AQ37" s="484">
        <v>2.1491924857</v>
      </c>
      <c r="AR37" s="484">
        <v>2.1426837624999999</v>
      </c>
      <c r="AS37" s="484">
        <v>2.1072869567999999</v>
      </c>
      <c r="AT37" s="484">
        <v>2.0537129334999999</v>
      </c>
      <c r="AU37" s="484">
        <v>1.9796410427</v>
      </c>
      <c r="AV37" s="484">
        <v>1.8098705772000001</v>
      </c>
      <c r="AW37" s="484">
        <v>1.7493074971</v>
      </c>
      <c r="AX37" s="484">
        <v>1.7229633028</v>
      </c>
      <c r="AY37" s="484">
        <v>1.7826745309000001</v>
      </c>
      <c r="AZ37" s="484">
        <v>1.7866480485</v>
      </c>
      <c r="BA37" s="485">
        <v>1.7853196761000001</v>
      </c>
      <c r="BB37" s="485">
        <v>1.7516821252000001</v>
      </c>
      <c r="BC37" s="485">
        <v>1.7537980656000001</v>
      </c>
      <c r="BD37" s="485">
        <v>1.7681391494000001</v>
      </c>
      <c r="BE37" s="485">
        <v>1.7590317223</v>
      </c>
      <c r="BF37" s="485">
        <v>1.8259647454000001</v>
      </c>
      <c r="BG37" s="485">
        <v>1.9308732416000001</v>
      </c>
      <c r="BH37" s="485">
        <v>2.1672286101</v>
      </c>
      <c r="BI37" s="485">
        <v>2.2806416741</v>
      </c>
      <c r="BJ37" s="485">
        <v>2.3639533877000001</v>
      </c>
      <c r="BK37" s="485">
        <v>2.4172522534000001</v>
      </c>
      <c r="BL37" s="485">
        <v>2.4377787555000001</v>
      </c>
      <c r="BM37" s="485">
        <v>2.4302215162</v>
      </c>
      <c r="BN37" s="485">
        <v>2.3508976614999999</v>
      </c>
      <c r="BO37" s="485">
        <v>2.3231768616999999</v>
      </c>
      <c r="BP37" s="485">
        <v>2.3014808491999998</v>
      </c>
      <c r="BQ37" s="485">
        <v>2.3106693762999999</v>
      </c>
      <c r="BR37" s="485">
        <v>2.2818585555999999</v>
      </c>
      <c r="BS37" s="485">
        <v>2.2409388438</v>
      </c>
      <c r="BT37" s="485">
        <v>2.1668850601999998</v>
      </c>
      <c r="BU37" s="485">
        <v>2.1167007732999998</v>
      </c>
      <c r="BV37" s="485">
        <v>2.0695132684000002</v>
      </c>
    </row>
    <row r="38" spans="1:74" ht="11.1" customHeight="1" x14ac:dyDescent="0.2">
      <c r="A38" s="162" t="s">
        <v>1068</v>
      </c>
      <c r="B38" s="173" t="s">
        <v>1163</v>
      </c>
      <c r="C38" s="252">
        <v>111.54295979</v>
      </c>
      <c r="D38" s="252">
        <v>111.97978437</v>
      </c>
      <c r="E38" s="252">
        <v>112.36799605</v>
      </c>
      <c r="F38" s="252">
        <v>112.63166735</v>
      </c>
      <c r="G38" s="252">
        <v>112.98927059</v>
      </c>
      <c r="H38" s="252">
        <v>113.35921833</v>
      </c>
      <c r="I38" s="252">
        <v>113.76043138</v>
      </c>
      <c r="J38" s="252">
        <v>114.14741521000001</v>
      </c>
      <c r="K38" s="252">
        <v>114.52647164</v>
      </c>
      <c r="L38" s="252">
        <v>114.89960876000001</v>
      </c>
      <c r="M38" s="252">
        <v>115.27847864</v>
      </c>
      <c r="N38" s="252">
        <v>115.65882938999999</v>
      </c>
      <c r="O38" s="252">
        <v>116.01499096000001</v>
      </c>
      <c r="P38" s="252">
        <v>116.40958696</v>
      </c>
      <c r="Q38" s="252">
        <v>116.82894724000001</v>
      </c>
      <c r="R38" s="252">
        <v>117.34286691</v>
      </c>
      <c r="S38" s="252">
        <v>117.78666637000001</v>
      </c>
      <c r="T38" s="252">
        <v>118.21462713</v>
      </c>
      <c r="U38" s="252">
        <v>118.6145459</v>
      </c>
      <c r="V38" s="252">
        <v>119.02619181999999</v>
      </c>
      <c r="W38" s="252">
        <v>119.42425676000001</v>
      </c>
      <c r="X38" s="252">
        <v>119.8424409</v>
      </c>
      <c r="Y38" s="252">
        <v>120.20645768</v>
      </c>
      <c r="Z38" s="252">
        <v>120.54329239</v>
      </c>
      <c r="AA38" s="252">
        <v>120.78180091</v>
      </c>
      <c r="AB38" s="252">
        <v>121.11259204</v>
      </c>
      <c r="AC38" s="252">
        <v>121.47343487000001</v>
      </c>
      <c r="AD38" s="252">
        <v>121.94165064000001</v>
      </c>
      <c r="AE38" s="252">
        <v>122.32889958</v>
      </c>
      <c r="AF38" s="252">
        <v>122.69871549</v>
      </c>
      <c r="AG38" s="252">
        <v>122.99704</v>
      </c>
      <c r="AH38" s="252">
        <v>123.37837816</v>
      </c>
      <c r="AI38" s="252">
        <v>123.77656195</v>
      </c>
      <c r="AJ38" s="252">
        <v>124.31824041</v>
      </c>
      <c r="AK38" s="252">
        <v>124.67203782999999</v>
      </c>
      <c r="AL38" s="252">
        <v>124.95870257999999</v>
      </c>
      <c r="AM38" s="252">
        <v>125.08895819</v>
      </c>
      <c r="AN38" s="252">
        <v>125.30724023</v>
      </c>
      <c r="AO38" s="252">
        <v>125.52995982</v>
      </c>
      <c r="AP38" s="252">
        <v>125.75937377</v>
      </c>
      <c r="AQ38" s="252">
        <v>126.00291445000001</v>
      </c>
      <c r="AR38" s="252">
        <v>126.25518337</v>
      </c>
      <c r="AS38" s="252">
        <v>126.50838625</v>
      </c>
      <c r="AT38" s="252">
        <v>126.78877583000001</v>
      </c>
      <c r="AU38" s="252">
        <v>127.07941713</v>
      </c>
      <c r="AV38" s="252">
        <v>127.49212731</v>
      </c>
      <c r="AW38" s="252">
        <v>127.73190323999999</v>
      </c>
      <c r="AX38" s="252">
        <v>127.90620029</v>
      </c>
      <c r="AY38" s="252">
        <v>127.76447174</v>
      </c>
      <c r="AZ38" s="252">
        <v>127.99653567999999</v>
      </c>
      <c r="BA38" s="409">
        <v>128.35157784</v>
      </c>
      <c r="BB38" s="409">
        <v>129.03364009000001</v>
      </c>
      <c r="BC38" s="409">
        <v>129.49616078</v>
      </c>
      <c r="BD38" s="409">
        <v>129.93521479</v>
      </c>
      <c r="BE38" s="409">
        <v>130.31602738000001</v>
      </c>
      <c r="BF38" s="409">
        <v>130.74050782</v>
      </c>
      <c r="BG38" s="409">
        <v>131.16044635</v>
      </c>
      <c r="BH38" s="409">
        <v>131.62348151</v>
      </c>
      <c r="BI38" s="409">
        <v>132.01749290999999</v>
      </c>
      <c r="BJ38" s="409">
        <v>132.38329769000001</v>
      </c>
      <c r="BK38" s="409">
        <v>132.63498422000001</v>
      </c>
      <c r="BL38" s="409">
        <v>133.00322351</v>
      </c>
      <c r="BM38" s="409">
        <v>133.41168579999999</v>
      </c>
      <c r="BN38" s="409">
        <v>133.95338115999999</v>
      </c>
      <c r="BO38" s="409">
        <v>134.40062782000001</v>
      </c>
      <c r="BP38" s="409">
        <v>134.83057400000001</v>
      </c>
      <c r="BQ38" s="409">
        <v>135.19122002</v>
      </c>
      <c r="BR38" s="409">
        <v>135.63236982999999</v>
      </c>
      <c r="BS38" s="409">
        <v>136.08798322000001</v>
      </c>
      <c r="BT38" s="409">
        <v>136.56517552</v>
      </c>
      <c r="BU38" s="409">
        <v>137.06371217</v>
      </c>
      <c r="BV38" s="409">
        <v>137.58382773</v>
      </c>
    </row>
    <row r="39" spans="1:74" ht="11.1" customHeight="1" x14ac:dyDescent="0.2">
      <c r="A39" s="162" t="s">
        <v>1069</v>
      </c>
      <c r="B39" s="173" t="s">
        <v>1065</v>
      </c>
      <c r="C39" s="484">
        <v>4.7212626887000004</v>
      </c>
      <c r="D39" s="484">
        <v>4.6181801615999998</v>
      </c>
      <c r="E39" s="484">
        <v>4.5352834283999997</v>
      </c>
      <c r="F39" s="484">
        <v>4.5073587183999999</v>
      </c>
      <c r="G39" s="484">
        <v>4.4262044119999997</v>
      </c>
      <c r="H39" s="484">
        <v>4.3339997297000004</v>
      </c>
      <c r="I39" s="484">
        <v>4.1356990012999999</v>
      </c>
      <c r="J39" s="484">
        <v>4.0929010675999997</v>
      </c>
      <c r="K39" s="484">
        <v>4.1105890949999999</v>
      </c>
      <c r="L39" s="484">
        <v>4.3551986945000003</v>
      </c>
      <c r="M39" s="484">
        <v>4.3649658336000003</v>
      </c>
      <c r="N39" s="484">
        <v>4.3091141064</v>
      </c>
      <c r="O39" s="484">
        <v>4.0092455653999997</v>
      </c>
      <c r="P39" s="484">
        <v>3.9558949068999998</v>
      </c>
      <c r="Q39" s="484">
        <v>3.9699481572000002</v>
      </c>
      <c r="R39" s="484">
        <v>4.1828374455999997</v>
      </c>
      <c r="S39" s="484">
        <v>4.2458861369000003</v>
      </c>
      <c r="T39" s="484">
        <v>4.2832059640000004</v>
      </c>
      <c r="U39" s="484">
        <v>4.2669621218999998</v>
      </c>
      <c r="V39" s="484">
        <v>4.2741016960999998</v>
      </c>
      <c r="W39" s="484">
        <v>4.2765528788999996</v>
      </c>
      <c r="X39" s="484">
        <v>4.3018702962999997</v>
      </c>
      <c r="Y39" s="484">
        <v>4.2748473893999996</v>
      </c>
      <c r="Z39" s="484">
        <v>4.223164819</v>
      </c>
      <c r="AA39" s="484">
        <v>4.1087879329000003</v>
      </c>
      <c r="AB39" s="484">
        <v>4.0400496270000001</v>
      </c>
      <c r="AC39" s="484">
        <v>3.9754596290999999</v>
      </c>
      <c r="AD39" s="484">
        <v>3.9190995164000002</v>
      </c>
      <c r="AE39" s="484">
        <v>3.8563220703000001</v>
      </c>
      <c r="AF39" s="484">
        <v>3.793175572</v>
      </c>
      <c r="AG39" s="484">
        <v>3.6947358041</v>
      </c>
      <c r="AH39" s="484">
        <v>3.6564946478000002</v>
      </c>
      <c r="AI39" s="484">
        <v>3.6444063392000001</v>
      </c>
      <c r="AJ39" s="484">
        <v>3.7347366135</v>
      </c>
      <c r="AK39" s="484">
        <v>3.7149253348000002</v>
      </c>
      <c r="AL39" s="484">
        <v>3.6629248363000002</v>
      </c>
      <c r="AM39" s="484">
        <v>3.5660647948999999</v>
      </c>
      <c r="AN39" s="484">
        <v>3.4634286271999999</v>
      </c>
      <c r="AO39" s="484">
        <v>3.3394338042</v>
      </c>
      <c r="AP39" s="484">
        <v>3.1307786272999998</v>
      </c>
      <c r="AQ39" s="484">
        <v>3.0033907652999998</v>
      </c>
      <c r="AR39" s="484">
        <v>2.8985371732999998</v>
      </c>
      <c r="AS39" s="484">
        <v>2.8548217505000002</v>
      </c>
      <c r="AT39" s="484">
        <v>2.7641777515000001</v>
      </c>
      <c r="AU39" s="484">
        <v>2.6684011325000001</v>
      </c>
      <c r="AV39" s="484">
        <v>2.5530339602000001</v>
      </c>
      <c r="AW39" s="484">
        <v>2.4543317549000001</v>
      </c>
      <c r="AX39" s="484">
        <v>2.3587774562999999</v>
      </c>
      <c r="AY39" s="484">
        <v>2.1388886664000002</v>
      </c>
      <c r="AZ39" s="484">
        <v>2.1461612654</v>
      </c>
      <c r="BA39" s="485">
        <v>2.2477646182000002</v>
      </c>
      <c r="BB39" s="485">
        <v>2.6035962265000001</v>
      </c>
      <c r="BC39" s="485">
        <v>2.7723535938000001</v>
      </c>
      <c r="BD39" s="485">
        <v>2.9147567060999999</v>
      </c>
      <c r="BE39" s="485">
        <v>3.0097934556000001</v>
      </c>
      <c r="BF39" s="485">
        <v>3.1167837697</v>
      </c>
      <c r="BG39" s="485">
        <v>3.2114006463</v>
      </c>
      <c r="BH39" s="485">
        <v>3.2404778953000002</v>
      </c>
      <c r="BI39" s="485">
        <v>3.3551442992</v>
      </c>
      <c r="BJ39" s="485">
        <v>3.5002973998</v>
      </c>
      <c r="BK39" s="485">
        <v>3.8121023857999998</v>
      </c>
      <c r="BL39" s="485">
        <v>3.9115807304999999</v>
      </c>
      <c r="BM39" s="485">
        <v>3.942380795</v>
      </c>
      <c r="BN39" s="485">
        <v>3.8127584967999999</v>
      </c>
      <c r="BO39" s="485">
        <v>3.7873455182</v>
      </c>
      <c r="BP39" s="485">
        <v>3.7675384768</v>
      </c>
      <c r="BQ39" s="485">
        <v>3.7410537618999999</v>
      </c>
      <c r="BR39" s="485">
        <v>3.7416574920999999</v>
      </c>
      <c r="BS39" s="485">
        <v>3.7568771752000001</v>
      </c>
      <c r="BT39" s="485">
        <v>3.7544167258000001</v>
      </c>
      <c r="BU39" s="485">
        <v>3.8223868271999999</v>
      </c>
      <c r="BV39" s="485">
        <v>3.9283883466999998</v>
      </c>
    </row>
    <row r="40" spans="1:74" ht="11.1" customHeight="1" x14ac:dyDescent="0.2">
      <c r="B40" s="172"/>
      <c r="AY40" s="647"/>
      <c r="AZ40" s="647"/>
      <c r="BF40" s="494"/>
    </row>
    <row r="41" spans="1:74" ht="11.1" customHeight="1" x14ac:dyDescent="0.2">
      <c r="B41" s="254" t="s">
        <v>1100</v>
      </c>
      <c r="AY41" s="647"/>
      <c r="AZ41" s="647"/>
      <c r="BF41" s="494"/>
    </row>
    <row r="42" spans="1:74" ht="11.1" customHeight="1" x14ac:dyDescent="0.2">
      <c r="A42" s="162" t="s">
        <v>1101</v>
      </c>
      <c r="B42" s="173" t="s">
        <v>1164</v>
      </c>
      <c r="C42" s="252">
        <v>100.75064943</v>
      </c>
      <c r="D42" s="252">
        <v>99.684884889000003</v>
      </c>
      <c r="E42" s="252">
        <v>100.29888003000001</v>
      </c>
      <c r="F42" s="252">
        <v>100.61378544999999</v>
      </c>
      <c r="G42" s="252">
        <v>101.94460067</v>
      </c>
      <c r="H42" s="252">
        <v>103.05781152</v>
      </c>
      <c r="I42" s="252">
        <v>103.03760714000001</v>
      </c>
      <c r="J42" s="252">
        <v>102.54413692999999</v>
      </c>
      <c r="K42" s="252">
        <v>102.42654457</v>
      </c>
      <c r="L42" s="252">
        <v>103.12538572</v>
      </c>
      <c r="M42" s="252">
        <v>103.69243367</v>
      </c>
      <c r="N42" s="252">
        <v>103.12613517</v>
      </c>
      <c r="O42" s="252">
        <v>103.28543653</v>
      </c>
      <c r="P42" s="252">
        <v>104.06494481999999</v>
      </c>
      <c r="Q42" s="252">
        <v>105.05213144</v>
      </c>
      <c r="R42" s="252">
        <v>105.05857018</v>
      </c>
      <c r="S42" s="252">
        <v>105.69218472</v>
      </c>
      <c r="T42" s="252">
        <v>106.44503592</v>
      </c>
      <c r="U42" s="252">
        <v>106.97168095000001</v>
      </c>
      <c r="V42" s="252">
        <v>107.09188096</v>
      </c>
      <c r="W42" s="252">
        <v>106.93104925</v>
      </c>
      <c r="X42" s="252">
        <v>105.92489043</v>
      </c>
      <c r="Y42" s="252">
        <v>106.75017750000001</v>
      </c>
      <c r="Z42" s="252">
        <v>106.89246781999999</v>
      </c>
      <c r="AA42" s="252">
        <v>107.82220555000001</v>
      </c>
      <c r="AB42" s="252">
        <v>108.34177904000001</v>
      </c>
      <c r="AC42" s="252">
        <v>108.14739666</v>
      </c>
      <c r="AD42" s="252">
        <v>107.92820734999999</v>
      </c>
      <c r="AE42" s="252">
        <v>107.76350255</v>
      </c>
      <c r="AF42" s="252">
        <v>107.91728773</v>
      </c>
      <c r="AG42" s="252">
        <v>107.9583109</v>
      </c>
      <c r="AH42" s="252">
        <v>108.75870672000001</v>
      </c>
      <c r="AI42" s="252">
        <v>110.43301332999999</v>
      </c>
      <c r="AJ42" s="252">
        <v>111.62762271</v>
      </c>
      <c r="AK42" s="252">
        <v>113.47978670000001</v>
      </c>
      <c r="AL42" s="252">
        <v>115.79712435</v>
      </c>
      <c r="AM42" s="252">
        <v>117.79830548</v>
      </c>
      <c r="AN42" s="252">
        <v>119.32696919</v>
      </c>
      <c r="AO42" s="252">
        <v>120.75891269</v>
      </c>
      <c r="AP42" s="252">
        <v>119.65477364</v>
      </c>
      <c r="AQ42" s="252">
        <v>119.06781348</v>
      </c>
      <c r="AR42" s="252">
        <v>119.87871131</v>
      </c>
      <c r="AS42" s="252">
        <v>121.36754231</v>
      </c>
      <c r="AT42" s="252">
        <v>123.30278722</v>
      </c>
      <c r="AU42" s="252">
        <v>124.26622601</v>
      </c>
      <c r="AV42" s="252">
        <v>123.39951597</v>
      </c>
      <c r="AW42" s="252">
        <v>124.95459169</v>
      </c>
      <c r="AX42" s="252">
        <v>125.92527866</v>
      </c>
      <c r="AY42" s="252">
        <v>127.71149396</v>
      </c>
      <c r="AZ42" s="252">
        <v>129.28644921</v>
      </c>
      <c r="BA42" s="409">
        <v>129.66864842999999</v>
      </c>
      <c r="BB42" s="409">
        <v>129.99033162000001</v>
      </c>
      <c r="BC42" s="409">
        <v>130.19264466000001</v>
      </c>
      <c r="BD42" s="409">
        <v>130.51342051</v>
      </c>
      <c r="BE42" s="409">
        <v>130.59713503</v>
      </c>
      <c r="BF42" s="409">
        <v>130.48922992000001</v>
      </c>
      <c r="BG42" s="409">
        <v>130.45674381000001</v>
      </c>
      <c r="BH42" s="409">
        <v>130.34265808999999</v>
      </c>
      <c r="BI42" s="409">
        <v>130.07580816999999</v>
      </c>
      <c r="BJ42" s="409">
        <v>129.79328265999999</v>
      </c>
      <c r="BK42" s="409">
        <v>130.03349759</v>
      </c>
      <c r="BL42" s="409">
        <v>129.91835806</v>
      </c>
      <c r="BM42" s="409">
        <v>129.76381641</v>
      </c>
      <c r="BN42" s="409">
        <v>129.58839886000001</v>
      </c>
      <c r="BO42" s="409">
        <v>129.45873928</v>
      </c>
      <c r="BP42" s="409">
        <v>129.42847498</v>
      </c>
      <c r="BQ42" s="409">
        <v>129.34418812000001</v>
      </c>
      <c r="BR42" s="409">
        <v>129.26206304999999</v>
      </c>
      <c r="BS42" s="409">
        <v>129.24701414</v>
      </c>
      <c r="BT42" s="409">
        <v>129.14750090999999</v>
      </c>
      <c r="BU42" s="409">
        <v>129.08182970999999</v>
      </c>
      <c r="BV42" s="409">
        <v>128.99136089999999</v>
      </c>
    </row>
    <row r="43" spans="1:74" ht="11.1" customHeight="1" x14ac:dyDescent="0.2">
      <c r="A43" s="162" t="s">
        <v>1102</v>
      </c>
      <c r="B43" s="477" t="s">
        <v>13</v>
      </c>
      <c r="C43" s="478">
        <v>1.6163777974</v>
      </c>
      <c r="D43" s="478">
        <v>1.0988103423</v>
      </c>
      <c r="E43" s="478">
        <v>2.4994450860000001</v>
      </c>
      <c r="F43" s="478">
        <v>3.9254892130000001</v>
      </c>
      <c r="G43" s="478">
        <v>5.3550168594000001</v>
      </c>
      <c r="H43" s="478">
        <v>6.4519203402</v>
      </c>
      <c r="I43" s="478">
        <v>6.7849613822999997</v>
      </c>
      <c r="J43" s="478">
        <v>6.0159756478000004</v>
      </c>
      <c r="K43" s="478">
        <v>3.4987773154999999</v>
      </c>
      <c r="L43" s="478">
        <v>3.7076788902</v>
      </c>
      <c r="M43" s="478">
        <v>3.6652174286000001</v>
      </c>
      <c r="N43" s="478">
        <v>2.1120970546</v>
      </c>
      <c r="O43" s="478">
        <v>2.5159014996</v>
      </c>
      <c r="P43" s="478">
        <v>4.3939057899999998</v>
      </c>
      <c r="Q43" s="478">
        <v>4.7390872282999998</v>
      </c>
      <c r="R43" s="478">
        <v>4.4176697222000003</v>
      </c>
      <c r="S43" s="478">
        <v>3.6760986061000001</v>
      </c>
      <c r="T43" s="478">
        <v>3.2867226134999998</v>
      </c>
      <c r="U43" s="478">
        <v>3.8180950805</v>
      </c>
      <c r="V43" s="478">
        <v>4.4349137485999996</v>
      </c>
      <c r="W43" s="478">
        <v>4.3977903320999996</v>
      </c>
      <c r="X43" s="478">
        <v>2.7146610775000002</v>
      </c>
      <c r="Y43" s="478">
        <v>2.9488591572999998</v>
      </c>
      <c r="Z43" s="478">
        <v>3.6521611624000001</v>
      </c>
      <c r="AA43" s="478">
        <v>4.3924576148999996</v>
      </c>
      <c r="AB43" s="478">
        <v>4.1097741681000004</v>
      </c>
      <c r="AC43" s="478">
        <v>2.9464087699000001</v>
      </c>
      <c r="AD43" s="478">
        <v>2.7314641372000001</v>
      </c>
      <c r="AE43" s="478">
        <v>1.9597644186000001</v>
      </c>
      <c r="AF43" s="478">
        <v>1.3831098844</v>
      </c>
      <c r="AG43" s="478">
        <v>0.92232817173000003</v>
      </c>
      <c r="AH43" s="478">
        <v>1.5564445664</v>
      </c>
      <c r="AI43" s="478">
        <v>3.2749740160999998</v>
      </c>
      <c r="AJ43" s="478">
        <v>5.3837509402999997</v>
      </c>
      <c r="AK43" s="478">
        <v>6.3040730768</v>
      </c>
      <c r="AL43" s="478">
        <v>8.3304808144999996</v>
      </c>
      <c r="AM43" s="478">
        <v>9.2523612227999994</v>
      </c>
      <c r="AN43" s="478">
        <v>10.139385057</v>
      </c>
      <c r="AO43" s="478">
        <v>11.661414354</v>
      </c>
      <c r="AP43" s="478">
        <v>10.865154326000001</v>
      </c>
      <c r="AQ43" s="478">
        <v>10.489925315000001</v>
      </c>
      <c r="AR43" s="478">
        <v>11.083880840999999</v>
      </c>
      <c r="AS43" s="478">
        <v>12.420749546</v>
      </c>
      <c r="AT43" s="478">
        <v>13.372796481</v>
      </c>
      <c r="AU43" s="478">
        <v>12.526338156</v>
      </c>
      <c r="AV43" s="478">
        <v>10.545681232</v>
      </c>
      <c r="AW43" s="478">
        <v>10.111761153</v>
      </c>
      <c r="AX43" s="478">
        <v>8.7464644462999992</v>
      </c>
      <c r="AY43" s="478">
        <v>8.4153914054999994</v>
      </c>
      <c r="AZ43" s="478">
        <v>8.3463780953000004</v>
      </c>
      <c r="BA43" s="479">
        <v>7.3781185456999996</v>
      </c>
      <c r="BB43" s="479">
        <v>8.6378149969999996</v>
      </c>
      <c r="BC43" s="479">
        <v>9.3432732631000004</v>
      </c>
      <c r="BD43" s="479">
        <v>8.8712241566000003</v>
      </c>
      <c r="BE43" s="479">
        <v>7.6046631096999997</v>
      </c>
      <c r="BF43" s="479">
        <v>5.8282889289000002</v>
      </c>
      <c r="BG43" s="479">
        <v>4.9816575263000002</v>
      </c>
      <c r="BH43" s="479">
        <v>5.6265553943000004</v>
      </c>
      <c r="BI43" s="479">
        <v>4.0984620181000002</v>
      </c>
      <c r="BJ43" s="479">
        <v>3.0716660249999999</v>
      </c>
      <c r="BK43" s="479">
        <v>1.8181633886999999</v>
      </c>
      <c r="BL43" s="479">
        <v>0.48876649417000001</v>
      </c>
      <c r="BM43" s="479">
        <v>7.3393212656999995E-2</v>
      </c>
      <c r="BN43" s="479">
        <v>-0.30920203997000001</v>
      </c>
      <c r="BO43" s="479">
        <v>-0.56370725190000004</v>
      </c>
      <c r="BP43" s="479">
        <v>-0.83129039652000003</v>
      </c>
      <c r="BQ43" s="479">
        <v>-0.95939846367000003</v>
      </c>
      <c r="BR43" s="479">
        <v>-0.94043536797000005</v>
      </c>
      <c r="BS43" s="479">
        <v>-0.9273032846</v>
      </c>
      <c r="BT43" s="479">
        <v>-0.91693479215999996</v>
      </c>
      <c r="BU43" s="479">
        <v>-0.76415320229000006</v>
      </c>
      <c r="BV43" s="479">
        <v>-0.61784534496999999</v>
      </c>
    </row>
    <row r="44" spans="1:74" ht="11.1" customHeight="1" x14ac:dyDescent="0.2"/>
    <row r="45" spans="1:74" ht="12.75" x14ac:dyDescent="0.2">
      <c r="B45" s="755" t="s">
        <v>1044</v>
      </c>
      <c r="C45" s="756"/>
      <c r="D45" s="756"/>
      <c r="E45" s="756"/>
      <c r="F45" s="756"/>
      <c r="G45" s="756"/>
      <c r="H45" s="756"/>
      <c r="I45" s="756"/>
      <c r="J45" s="756"/>
      <c r="K45" s="756"/>
      <c r="L45" s="756"/>
      <c r="M45" s="756"/>
      <c r="N45" s="756"/>
      <c r="O45" s="756"/>
      <c r="P45" s="756"/>
      <c r="Q45" s="756"/>
    </row>
    <row r="46" spans="1:74" ht="12.75" customHeight="1" x14ac:dyDescent="0.2">
      <c r="B46" s="788" t="s">
        <v>834</v>
      </c>
      <c r="C46" s="778"/>
      <c r="D46" s="778"/>
      <c r="E46" s="778"/>
      <c r="F46" s="778"/>
      <c r="G46" s="778"/>
      <c r="H46" s="778"/>
      <c r="I46" s="778"/>
      <c r="J46" s="778"/>
      <c r="K46" s="778"/>
      <c r="L46" s="778"/>
      <c r="M46" s="778"/>
      <c r="N46" s="778"/>
      <c r="O46" s="778"/>
      <c r="P46" s="778"/>
      <c r="Q46" s="774"/>
    </row>
    <row r="47" spans="1:74" ht="12.75" customHeight="1" x14ac:dyDescent="0.2">
      <c r="B47" s="788" t="s">
        <v>835</v>
      </c>
      <c r="C47" s="774"/>
      <c r="D47" s="774"/>
      <c r="E47" s="774"/>
      <c r="F47" s="774"/>
      <c r="G47" s="774"/>
      <c r="H47" s="774"/>
      <c r="I47" s="774"/>
      <c r="J47" s="774"/>
      <c r="K47" s="774"/>
      <c r="L47" s="774"/>
      <c r="M47" s="774"/>
      <c r="N47" s="774"/>
      <c r="O47" s="774"/>
      <c r="P47" s="774"/>
      <c r="Q47" s="774"/>
    </row>
    <row r="48" spans="1:74" ht="12.75" customHeight="1" x14ac:dyDescent="0.2">
      <c r="B48" s="788" t="s">
        <v>836</v>
      </c>
      <c r="C48" s="774"/>
      <c r="D48" s="774"/>
      <c r="E48" s="774"/>
      <c r="F48" s="774"/>
      <c r="G48" s="774"/>
      <c r="H48" s="774"/>
      <c r="I48" s="774"/>
      <c r="J48" s="774"/>
      <c r="K48" s="774"/>
      <c r="L48" s="774"/>
      <c r="M48" s="774"/>
      <c r="N48" s="774"/>
      <c r="O48" s="774"/>
      <c r="P48" s="774"/>
      <c r="Q48" s="774"/>
    </row>
    <row r="49" spans="2:17" ht="23.85" customHeight="1" x14ac:dyDescent="0.2">
      <c r="B49" s="794" t="s">
        <v>328</v>
      </c>
      <c r="C49" s="794"/>
      <c r="D49" s="794"/>
      <c r="E49" s="794"/>
      <c r="F49" s="794"/>
      <c r="G49" s="794"/>
      <c r="H49" s="794"/>
      <c r="I49" s="794"/>
      <c r="J49" s="794"/>
      <c r="K49" s="794"/>
      <c r="L49" s="794"/>
      <c r="M49" s="794"/>
      <c r="N49" s="794"/>
      <c r="O49" s="794"/>
      <c r="P49" s="794"/>
      <c r="Q49" s="794"/>
    </row>
    <row r="50" spans="2:17" ht="12.75" x14ac:dyDescent="0.2">
      <c r="B50" s="777" t="s">
        <v>1071</v>
      </c>
      <c r="C50" s="778"/>
      <c r="D50" s="778"/>
      <c r="E50" s="778"/>
      <c r="F50" s="778"/>
      <c r="G50" s="778"/>
      <c r="H50" s="778"/>
      <c r="I50" s="778"/>
      <c r="J50" s="778"/>
      <c r="K50" s="778"/>
      <c r="L50" s="778"/>
      <c r="M50" s="778"/>
      <c r="N50" s="778"/>
      <c r="O50" s="778"/>
      <c r="P50" s="778"/>
      <c r="Q50" s="774"/>
    </row>
    <row r="51" spans="2:17" ht="14.85" customHeight="1" x14ac:dyDescent="0.2">
      <c r="B51" s="790" t="s">
        <v>1095</v>
      </c>
      <c r="C51" s="774"/>
      <c r="D51" s="774"/>
      <c r="E51" s="774"/>
      <c r="F51" s="774"/>
      <c r="G51" s="774"/>
      <c r="H51" s="774"/>
      <c r="I51" s="774"/>
      <c r="J51" s="774"/>
      <c r="K51" s="774"/>
      <c r="L51" s="774"/>
      <c r="M51" s="774"/>
      <c r="N51" s="774"/>
      <c r="O51" s="774"/>
      <c r="P51" s="774"/>
      <c r="Q51" s="774"/>
    </row>
    <row r="52" spans="2:17" ht="12.75" x14ac:dyDescent="0.2">
      <c r="B52" s="772" t="s">
        <v>1075</v>
      </c>
      <c r="C52" s="773"/>
      <c r="D52" s="773"/>
      <c r="E52" s="773"/>
      <c r="F52" s="773"/>
      <c r="G52" s="773"/>
      <c r="H52" s="773"/>
      <c r="I52" s="773"/>
      <c r="J52" s="773"/>
      <c r="K52" s="773"/>
      <c r="L52" s="773"/>
      <c r="M52" s="773"/>
      <c r="N52" s="773"/>
      <c r="O52" s="773"/>
      <c r="P52" s="773"/>
      <c r="Q52" s="774"/>
    </row>
    <row r="53" spans="2:17" ht="13.35" customHeight="1" x14ac:dyDescent="0.2">
      <c r="B53" s="786" t="s">
        <v>1186</v>
      </c>
      <c r="C53" s="774"/>
      <c r="D53" s="774"/>
      <c r="E53" s="774"/>
      <c r="F53" s="774"/>
      <c r="G53" s="774"/>
      <c r="H53" s="774"/>
      <c r="I53" s="774"/>
      <c r="J53" s="774"/>
      <c r="K53" s="774"/>
      <c r="L53" s="774"/>
      <c r="M53" s="774"/>
      <c r="N53" s="774"/>
      <c r="O53" s="774"/>
      <c r="P53" s="774"/>
      <c r="Q53" s="774"/>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U56" activePane="bottomRight" state="frozen"/>
      <selection activeCell="BC15" sqref="BC15"/>
      <selection pane="topRight" activeCell="BC15" sqref="BC15"/>
      <selection pane="bottomLeft" activeCell="BC15" sqref="BC15"/>
      <selection pane="bottomRight" activeCell="AW64" sqref="AW64"/>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8" customWidth="1"/>
    <col min="59" max="62" width="6.5703125" style="408" customWidth="1"/>
    <col min="63" max="74" width="6.5703125" style="47" customWidth="1"/>
    <col min="75" max="16384" width="9.5703125" style="47"/>
  </cols>
  <sheetData>
    <row r="1" spans="1:74" ht="13.35" customHeight="1" x14ac:dyDescent="0.2">
      <c r="A1" s="765" t="s">
        <v>1023</v>
      </c>
      <c r="B1" s="795" t="s">
        <v>1155</v>
      </c>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c r="AM1" s="301"/>
    </row>
    <row r="2" spans="1:74" ht="12.75" x14ac:dyDescent="0.2">
      <c r="A2" s="766"/>
      <c r="B2" s="542" t="str">
        <f>"U.S. Energy Information Administration  |  Short-Term Energy Outlook  - "&amp;Dates!D1</f>
        <v>U.S. Energy Information Administration  |  Short-Term Energy Outlook  - March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770">
        <f>Dates!D3</f>
        <v>2012</v>
      </c>
      <c r="D3" s="761"/>
      <c r="E3" s="761"/>
      <c r="F3" s="761"/>
      <c r="G3" s="761"/>
      <c r="H3" s="761"/>
      <c r="I3" s="761"/>
      <c r="J3" s="761"/>
      <c r="K3" s="761"/>
      <c r="L3" s="761"/>
      <c r="M3" s="761"/>
      <c r="N3" s="762"/>
      <c r="O3" s="770">
        <f>C3+1</f>
        <v>2013</v>
      </c>
      <c r="P3" s="771"/>
      <c r="Q3" s="771"/>
      <c r="R3" s="771"/>
      <c r="S3" s="771"/>
      <c r="T3" s="771"/>
      <c r="U3" s="771"/>
      <c r="V3" s="771"/>
      <c r="W3" s="771"/>
      <c r="X3" s="761"/>
      <c r="Y3" s="761"/>
      <c r="Z3" s="762"/>
      <c r="AA3" s="760">
        <f>O3+1</f>
        <v>2014</v>
      </c>
      <c r="AB3" s="761"/>
      <c r="AC3" s="761"/>
      <c r="AD3" s="761"/>
      <c r="AE3" s="761"/>
      <c r="AF3" s="761"/>
      <c r="AG3" s="761"/>
      <c r="AH3" s="761"/>
      <c r="AI3" s="761"/>
      <c r="AJ3" s="761"/>
      <c r="AK3" s="761"/>
      <c r="AL3" s="762"/>
      <c r="AM3" s="760">
        <f>AA3+1</f>
        <v>2015</v>
      </c>
      <c r="AN3" s="761"/>
      <c r="AO3" s="761"/>
      <c r="AP3" s="761"/>
      <c r="AQ3" s="761"/>
      <c r="AR3" s="761"/>
      <c r="AS3" s="761"/>
      <c r="AT3" s="761"/>
      <c r="AU3" s="761"/>
      <c r="AV3" s="761"/>
      <c r="AW3" s="761"/>
      <c r="AX3" s="762"/>
      <c r="AY3" s="760">
        <f>AM3+1</f>
        <v>2016</v>
      </c>
      <c r="AZ3" s="767"/>
      <c r="BA3" s="767"/>
      <c r="BB3" s="767"/>
      <c r="BC3" s="767"/>
      <c r="BD3" s="767"/>
      <c r="BE3" s="767"/>
      <c r="BF3" s="767"/>
      <c r="BG3" s="767"/>
      <c r="BH3" s="767"/>
      <c r="BI3" s="767"/>
      <c r="BJ3" s="768"/>
      <c r="BK3" s="760">
        <f>AY3+1</f>
        <v>2017</v>
      </c>
      <c r="BL3" s="761"/>
      <c r="BM3" s="761"/>
      <c r="BN3" s="761"/>
      <c r="BO3" s="761"/>
      <c r="BP3" s="761"/>
      <c r="BQ3" s="761"/>
      <c r="BR3" s="761"/>
      <c r="BS3" s="761"/>
      <c r="BT3" s="761"/>
      <c r="BU3" s="761"/>
      <c r="BV3" s="762"/>
    </row>
    <row r="4" spans="1:74" s="12" customFormat="1" x14ac:dyDescent="0.2">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 customHeight="1" x14ac:dyDescent="0.2">
      <c r="A5" s="57"/>
      <c r="B5" s="59" t="s">
        <v>995</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964</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8"/>
      <c r="BT6" s="429"/>
      <c r="BU6" s="429"/>
      <c r="BV6" s="429"/>
    </row>
    <row r="7" spans="1:74" ht="11.1" customHeight="1" x14ac:dyDescent="0.2">
      <c r="A7" s="61" t="s">
        <v>657</v>
      </c>
      <c r="B7" s="175" t="s">
        <v>130</v>
      </c>
      <c r="C7" s="216">
        <v>6.1405750000000001</v>
      </c>
      <c r="D7" s="216">
        <v>6.2403269999999997</v>
      </c>
      <c r="E7" s="216">
        <v>6.2235259999999997</v>
      </c>
      <c r="F7" s="216">
        <v>6.2447299999999997</v>
      </c>
      <c r="G7" s="216">
        <v>6.3013300000000001</v>
      </c>
      <c r="H7" s="216">
        <v>6.2594440000000002</v>
      </c>
      <c r="I7" s="216">
        <v>6.4178990000000002</v>
      </c>
      <c r="J7" s="216">
        <v>6.2871579999999998</v>
      </c>
      <c r="K7" s="216">
        <v>6.5561100000000003</v>
      </c>
      <c r="L7" s="216">
        <v>6.9317130000000002</v>
      </c>
      <c r="M7" s="216">
        <v>7.0175200000000002</v>
      </c>
      <c r="N7" s="216">
        <v>7.0787719999999998</v>
      </c>
      <c r="O7" s="216">
        <v>7.0778720000000002</v>
      </c>
      <c r="P7" s="216">
        <v>7.0951599999999999</v>
      </c>
      <c r="Q7" s="216">
        <v>7.1608409999999996</v>
      </c>
      <c r="R7" s="216">
        <v>7.375343</v>
      </c>
      <c r="S7" s="216">
        <v>7.3011109999999997</v>
      </c>
      <c r="T7" s="216">
        <v>7.2636019999999997</v>
      </c>
      <c r="U7" s="216">
        <v>7.4533899999999997</v>
      </c>
      <c r="V7" s="216">
        <v>7.5024449999999998</v>
      </c>
      <c r="W7" s="216">
        <v>7.7274209999999997</v>
      </c>
      <c r="X7" s="216">
        <v>7.7021959999999998</v>
      </c>
      <c r="Y7" s="216">
        <v>7.8972740000000003</v>
      </c>
      <c r="Z7" s="216">
        <v>7.8733700000000004</v>
      </c>
      <c r="AA7" s="216">
        <v>7.9977340000000003</v>
      </c>
      <c r="AB7" s="216">
        <v>8.0873640000000009</v>
      </c>
      <c r="AC7" s="216">
        <v>8.2439499999999999</v>
      </c>
      <c r="AD7" s="216">
        <v>8.5675779999999992</v>
      </c>
      <c r="AE7" s="216">
        <v>8.5773259999999993</v>
      </c>
      <c r="AF7" s="216">
        <v>8.6782579999999996</v>
      </c>
      <c r="AG7" s="216">
        <v>8.7544740000000001</v>
      </c>
      <c r="AH7" s="216">
        <v>8.834657</v>
      </c>
      <c r="AI7" s="216">
        <v>8.9591429999999992</v>
      </c>
      <c r="AJ7" s="216">
        <v>9.1288269999999994</v>
      </c>
      <c r="AK7" s="216">
        <v>9.2011959999999995</v>
      </c>
      <c r="AL7" s="216">
        <v>9.4283160000000006</v>
      </c>
      <c r="AM7" s="216">
        <v>9.3406509999999994</v>
      </c>
      <c r="AN7" s="216">
        <v>9.4505289999999995</v>
      </c>
      <c r="AO7" s="216">
        <v>9.647869</v>
      </c>
      <c r="AP7" s="216">
        <v>9.6943350000000006</v>
      </c>
      <c r="AQ7" s="216">
        <v>9.4788700000000006</v>
      </c>
      <c r="AR7" s="216">
        <v>9.3150940000000002</v>
      </c>
      <c r="AS7" s="216">
        <v>9.4327419999999993</v>
      </c>
      <c r="AT7" s="216">
        <v>9.4074419999999996</v>
      </c>
      <c r="AU7" s="216">
        <v>9.4520520000000001</v>
      </c>
      <c r="AV7" s="216">
        <v>9.3770209999999992</v>
      </c>
      <c r="AW7" s="216">
        <v>9.3050870000000003</v>
      </c>
      <c r="AX7" s="216">
        <v>9.2623569999999997</v>
      </c>
      <c r="AY7" s="216">
        <v>9.1957923349000001</v>
      </c>
      <c r="AZ7" s="216">
        <v>9.1115865903</v>
      </c>
      <c r="BA7" s="327">
        <v>9.0573770000000007</v>
      </c>
      <c r="BB7" s="327">
        <v>8.9896030000000007</v>
      </c>
      <c r="BC7" s="327">
        <v>8.8600589999999997</v>
      </c>
      <c r="BD7" s="327">
        <v>8.6983470000000001</v>
      </c>
      <c r="BE7" s="327">
        <v>8.586805</v>
      </c>
      <c r="BF7" s="327">
        <v>8.3366919999999993</v>
      </c>
      <c r="BG7" s="327">
        <v>8.2075019999999999</v>
      </c>
      <c r="BH7" s="327">
        <v>8.2799510000000005</v>
      </c>
      <c r="BI7" s="327">
        <v>8.3353710000000003</v>
      </c>
      <c r="BJ7" s="327">
        <v>8.3376319999999993</v>
      </c>
      <c r="BK7" s="327">
        <v>8.3023150000000001</v>
      </c>
      <c r="BL7" s="327">
        <v>8.2731919999999999</v>
      </c>
      <c r="BM7" s="327">
        <v>8.2751819999999991</v>
      </c>
      <c r="BN7" s="327">
        <v>8.2750800000000009</v>
      </c>
      <c r="BO7" s="327">
        <v>8.2130360000000007</v>
      </c>
      <c r="BP7" s="327">
        <v>8.1464800000000004</v>
      </c>
      <c r="BQ7" s="327">
        <v>8.1519290000000009</v>
      </c>
      <c r="BR7" s="327">
        <v>8.0107560000000007</v>
      </c>
      <c r="BS7" s="327">
        <v>7.9505509999999999</v>
      </c>
      <c r="BT7" s="327">
        <v>8.1119050000000001</v>
      </c>
      <c r="BU7" s="327">
        <v>8.2470110000000005</v>
      </c>
      <c r="BV7" s="327">
        <v>8.2879229999999993</v>
      </c>
    </row>
    <row r="8" spans="1:74" ht="11.1" customHeight="1" x14ac:dyDescent="0.2">
      <c r="A8" s="61" t="s">
        <v>658</v>
      </c>
      <c r="B8" s="175" t="s">
        <v>547</v>
      </c>
      <c r="C8" s="216">
        <v>0.59272000000000002</v>
      </c>
      <c r="D8" s="216">
        <v>0.58223000000000003</v>
      </c>
      <c r="E8" s="216">
        <v>0.56747999999999998</v>
      </c>
      <c r="F8" s="216">
        <v>0.55237999999999998</v>
      </c>
      <c r="G8" s="216">
        <v>0.54600000000000004</v>
      </c>
      <c r="H8" s="216">
        <v>0.49299999999999999</v>
      </c>
      <c r="I8" s="216">
        <v>0.41521999999999998</v>
      </c>
      <c r="J8" s="216">
        <v>0.40448000000000001</v>
      </c>
      <c r="K8" s="216">
        <v>0.50207000000000002</v>
      </c>
      <c r="L8" s="216">
        <v>0.54666000000000003</v>
      </c>
      <c r="M8" s="216">
        <v>0.55318999999999996</v>
      </c>
      <c r="N8" s="216">
        <v>0.55532000000000004</v>
      </c>
      <c r="O8" s="216">
        <v>0.54876999999999998</v>
      </c>
      <c r="P8" s="216">
        <v>0.54095000000000004</v>
      </c>
      <c r="Q8" s="216">
        <v>0.53312000000000004</v>
      </c>
      <c r="R8" s="216">
        <v>0.52253000000000005</v>
      </c>
      <c r="S8" s="216">
        <v>0.51537999999999995</v>
      </c>
      <c r="T8" s="216">
        <v>0.48557</v>
      </c>
      <c r="U8" s="216">
        <v>0.49297000000000002</v>
      </c>
      <c r="V8" s="216">
        <v>0.42824000000000001</v>
      </c>
      <c r="W8" s="216">
        <v>0.51127</v>
      </c>
      <c r="X8" s="216">
        <v>0.52078000000000002</v>
      </c>
      <c r="Y8" s="216">
        <v>0.53593000000000002</v>
      </c>
      <c r="Z8" s="216">
        <v>0.54617000000000004</v>
      </c>
      <c r="AA8" s="216">
        <v>0.54190000000000005</v>
      </c>
      <c r="AB8" s="216">
        <v>0.51554</v>
      </c>
      <c r="AC8" s="216">
        <v>0.53017999999999998</v>
      </c>
      <c r="AD8" s="216">
        <v>0.53681000000000001</v>
      </c>
      <c r="AE8" s="216">
        <v>0.52417000000000002</v>
      </c>
      <c r="AF8" s="216">
        <v>0.48465000000000003</v>
      </c>
      <c r="AG8" s="216">
        <v>0.42248000000000002</v>
      </c>
      <c r="AH8" s="216">
        <v>0.39802999999999999</v>
      </c>
      <c r="AI8" s="216">
        <v>0.47761999999999999</v>
      </c>
      <c r="AJ8" s="216">
        <v>0.50019999999999998</v>
      </c>
      <c r="AK8" s="216">
        <v>0.51622000000000001</v>
      </c>
      <c r="AL8" s="216">
        <v>0.51951000000000003</v>
      </c>
      <c r="AM8" s="216">
        <v>0.50033799999999995</v>
      </c>
      <c r="AN8" s="216">
        <v>0.487819</v>
      </c>
      <c r="AO8" s="216">
        <v>0.50595999999999997</v>
      </c>
      <c r="AP8" s="216">
        <v>0.50990999999999997</v>
      </c>
      <c r="AQ8" s="216">
        <v>0.47260000000000002</v>
      </c>
      <c r="AR8" s="216">
        <v>0.4466</v>
      </c>
      <c r="AS8" s="216">
        <v>0.44969999999999999</v>
      </c>
      <c r="AT8" s="216">
        <v>0.407833</v>
      </c>
      <c r="AU8" s="216">
        <v>0.472437</v>
      </c>
      <c r="AV8" s="216">
        <v>0.49702000000000002</v>
      </c>
      <c r="AW8" s="216">
        <v>0.52285000000000004</v>
      </c>
      <c r="AX8" s="216">
        <v>0.52227999999999997</v>
      </c>
      <c r="AY8" s="216">
        <v>0.51246271832000001</v>
      </c>
      <c r="AZ8" s="216">
        <v>0.49079005493</v>
      </c>
      <c r="BA8" s="327">
        <v>0.50341111226000002</v>
      </c>
      <c r="BB8" s="327">
        <v>0.51851725892</v>
      </c>
      <c r="BC8" s="327">
        <v>0.48126608708000002</v>
      </c>
      <c r="BD8" s="327">
        <v>0.45183364323000003</v>
      </c>
      <c r="BE8" s="327">
        <v>0.44183013668999999</v>
      </c>
      <c r="BF8" s="327">
        <v>0.39529516578000001</v>
      </c>
      <c r="BG8" s="327">
        <v>0.45890183560999998</v>
      </c>
      <c r="BH8" s="327">
        <v>0.48378617846999999</v>
      </c>
      <c r="BI8" s="327">
        <v>0.50376909913000001</v>
      </c>
      <c r="BJ8" s="327">
        <v>0.50371660054</v>
      </c>
      <c r="BK8" s="327">
        <v>0.48966800853999998</v>
      </c>
      <c r="BL8" s="327">
        <v>0.47328211469999998</v>
      </c>
      <c r="BM8" s="327">
        <v>0.49179615063999998</v>
      </c>
      <c r="BN8" s="327">
        <v>0.50623313313999996</v>
      </c>
      <c r="BO8" s="327">
        <v>0.45704347342000001</v>
      </c>
      <c r="BP8" s="327">
        <v>0.43289481613000003</v>
      </c>
      <c r="BQ8" s="327">
        <v>0.43884325610000002</v>
      </c>
      <c r="BR8" s="327">
        <v>0.39730967466</v>
      </c>
      <c r="BS8" s="327">
        <v>0.45349060445</v>
      </c>
      <c r="BT8" s="327">
        <v>0.48122982052000002</v>
      </c>
      <c r="BU8" s="327">
        <v>0.50144479442000001</v>
      </c>
      <c r="BV8" s="327">
        <v>0.50013907415000003</v>
      </c>
    </row>
    <row r="9" spans="1:74" ht="11.1" customHeight="1" x14ac:dyDescent="0.2">
      <c r="A9" s="61" t="s">
        <v>659</v>
      </c>
      <c r="B9" s="175" t="s">
        <v>249</v>
      </c>
      <c r="C9" s="216">
        <v>1.3073429999999999</v>
      </c>
      <c r="D9" s="216">
        <v>1.3257350000000001</v>
      </c>
      <c r="E9" s="216">
        <v>1.3750020000000001</v>
      </c>
      <c r="F9" s="216">
        <v>1.2651520000000001</v>
      </c>
      <c r="G9" s="216">
        <v>1.1945669999999999</v>
      </c>
      <c r="H9" s="216">
        <v>1.113799</v>
      </c>
      <c r="I9" s="216">
        <v>1.2517229999999999</v>
      </c>
      <c r="J9" s="216">
        <v>1.1039509999999999</v>
      </c>
      <c r="K9" s="216">
        <v>1.1763220000000001</v>
      </c>
      <c r="L9" s="216">
        <v>1.3279810000000001</v>
      </c>
      <c r="M9" s="216">
        <v>1.373451</v>
      </c>
      <c r="N9" s="216">
        <v>1.3788</v>
      </c>
      <c r="O9" s="216">
        <v>1.3320190000000001</v>
      </c>
      <c r="P9" s="216">
        <v>1.315231</v>
      </c>
      <c r="Q9" s="216">
        <v>1.2520009999999999</v>
      </c>
      <c r="R9" s="216">
        <v>1.3355809999999999</v>
      </c>
      <c r="S9" s="216">
        <v>1.2003760000000001</v>
      </c>
      <c r="T9" s="216">
        <v>1.121834</v>
      </c>
      <c r="U9" s="216">
        <v>1.237743</v>
      </c>
      <c r="V9" s="216">
        <v>1.184779</v>
      </c>
      <c r="W9" s="216">
        <v>1.3188759999999999</v>
      </c>
      <c r="X9" s="216">
        <v>1.1751780000000001</v>
      </c>
      <c r="Y9" s="216">
        <v>1.3026059999999999</v>
      </c>
      <c r="Z9" s="216">
        <v>1.2850299999999999</v>
      </c>
      <c r="AA9" s="216">
        <v>1.3030200000000001</v>
      </c>
      <c r="AB9" s="216">
        <v>1.3305400000000001</v>
      </c>
      <c r="AC9" s="216">
        <v>1.3233600000000001</v>
      </c>
      <c r="AD9" s="216">
        <v>1.42486</v>
      </c>
      <c r="AE9" s="216">
        <v>1.4130400000000001</v>
      </c>
      <c r="AF9" s="216">
        <v>1.41157</v>
      </c>
      <c r="AG9" s="216">
        <v>1.4280999999999999</v>
      </c>
      <c r="AH9" s="216">
        <v>1.4359599999999999</v>
      </c>
      <c r="AI9" s="216">
        <v>1.4220900000000001</v>
      </c>
      <c r="AJ9" s="216">
        <v>1.42821</v>
      </c>
      <c r="AK9" s="216">
        <v>1.3887</v>
      </c>
      <c r="AL9" s="216">
        <v>1.4523299999999999</v>
      </c>
      <c r="AM9" s="216">
        <v>1.497282</v>
      </c>
      <c r="AN9" s="216">
        <v>1.482364</v>
      </c>
      <c r="AO9" s="216">
        <v>1.414258</v>
      </c>
      <c r="AP9" s="216">
        <v>1.5349109999999999</v>
      </c>
      <c r="AQ9" s="216">
        <v>1.4316249999999999</v>
      </c>
      <c r="AR9" s="216">
        <v>1.4373659999999999</v>
      </c>
      <c r="AS9" s="216">
        <v>1.5828</v>
      </c>
      <c r="AT9" s="216">
        <v>1.649079</v>
      </c>
      <c r="AU9" s="216">
        <v>1.6872560000000001</v>
      </c>
      <c r="AV9" s="216">
        <v>1.6016950000000001</v>
      </c>
      <c r="AW9" s="216">
        <v>1.521107</v>
      </c>
      <c r="AX9" s="216">
        <v>1.6329370000000001</v>
      </c>
      <c r="AY9" s="216">
        <v>1.6538958803999999</v>
      </c>
      <c r="AZ9" s="216">
        <v>1.6474141202999999</v>
      </c>
      <c r="BA9" s="327">
        <v>1.6613724162000001</v>
      </c>
      <c r="BB9" s="327">
        <v>1.6780310217000001</v>
      </c>
      <c r="BC9" s="327">
        <v>1.6959216382</v>
      </c>
      <c r="BD9" s="327">
        <v>1.6786381555000001</v>
      </c>
      <c r="BE9" s="327">
        <v>1.6926815726</v>
      </c>
      <c r="BF9" s="327">
        <v>1.6020951993000001</v>
      </c>
      <c r="BG9" s="327">
        <v>1.5140057844999999</v>
      </c>
      <c r="BH9" s="327">
        <v>1.6539227460999999</v>
      </c>
      <c r="BI9" s="327">
        <v>1.7707375805000001</v>
      </c>
      <c r="BJ9" s="327">
        <v>1.8108685518000001</v>
      </c>
      <c r="BK9" s="327">
        <v>1.8236490648000001</v>
      </c>
      <c r="BL9" s="327">
        <v>1.8350502786</v>
      </c>
      <c r="BM9" s="327">
        <v>1.8441342080000001</v>
      </c>
      <c r="BN9" s="327">
        <v>1.8543290871</v>
      </c>
      <c r="BO9" s="327">
        <v>1.8628957706</v>
      </c>
      <c r="BP9" s="327">
        <v>1.8374541303</v>
      </c>
      <c r="BQ9" s="327">
        <v>1.8493454949999999</v>
      </c>
      <c r="BR9" s="327">
        <v>1.7590356789999999</v>
      </c>
      <c r="BS9" s="327">
        <v>1.6494663221000001</v>
      </c>
      <c r="BT9" s="327">
        <v>1.7859285177999999</v>
      </c>
      <c r="BU9" s="327">
        <v>1.8991738646</v>
      </c>
      <c r="BV9" s="327">
        <v>1.9346949669</v>
      </c>
    </row>
    <row r="10" spans="1:74" ht="11.1" customHeight="1" x14ac:dyDescent="0.2">
      <c r="A10" s="61" t="s">
        <v>660</v>
      </c>
      <c r="B10" s="175" t="s">
        <v>129</v>
      </c>
      <c r="C10" s="216">
        <v>4.2405119999999998</v>
      </c>
      <c r="D10" s="216">
        <v>4.3323619999999998</v>
      </c>
      <c r="E10" s="216">
        <v>4.2810439999999996</v>
      </c>
      <c r="F10" s="216">
        <v>4.4271979999999997</v>
      </c>
      <c r="G10" s="216">
        <v>4.5607629999999997</v>
      </c>
      <c r="H10" s="216">
        <v>4.6526449999999997</v>
      </c>
      <c r="I10" s="216">
        <v>4.7509560000000004</v>
      </c>
      <c r="J10" s="216">
        <v>4.7787269999999999</v>
      </c>
      <c r="K10" s="216">
        <v>4.8777179999999998</v>
      </c>
      <c r="L10" s="216">
        <v>5.0570719999999998</v>
      </c>
      <c r="M10" s="216">
        <v>5.0908790000000002</v>
      </c>
      <c r="N10" s="216">
        <v>5.1446519999999998</v>
      </c>
      <c r="O10" s="216">
        <v>5.1970830000000001</v>
      </c>
      <c r="P10" s="216">
        <v>5.2389789999999996</v>
      </c>
      <c r="Q10" s="216">
        <v>5.3757200000000003</v>
      </c>
      <c r="R10" s="216">
        <v>5.5172319999999999</v>
      </c>
      <c r="S10" s="216">
        <v>5.5853549999999998</v>
      </c>
      <c r="T10" s="216">
        <v>5.6561979999999998</v>
      </c>
      <c r="U10" s="216">
        <v>5.722677</v>
      </c>
      <c r="V10" s="216">
        <v>5.8894260000000003</v>
      </c>
      <c r="W10" s="216">
        <v>5.8972749999999996</v>
      </c>
      <c r="X10" s="216">
        <v>6.0062379999999997</v>
      </c>
      <c r="Y10" s="216">
        <v>6.058738</v>
      </c>
      <c r="Z10" s="216">
        <v>6.0421699999999996</v>
      </c>
      <c r="AA10" s="216">
        <v>6.1528140000000002</v>
      </c>
      <c r="AB10" s="216">
        <v>6.2412840000000003</v>
      </c>
      <c r="AC10" s="216">
        <v>6.3904100000000001</v>
      </c>
      <c r="AD10" s="216">
        <v>6.6059080000000003</v>
      </c>
      <c r="AE10" s="216">
        <v>6.6401159999999999</v>
      </c>
      <c r="AF10" s="216">
        <v>6.782038</v>
      </c>
      <c r="AG10" s="216">
        <v>6.9038940000000002</v>
      </c>
      <c r="AH10" s="216">
        <v>7.000667</v>
      </c>
      <c r="AI10" s="216">
        <v>7.0594330000000003</v>
      </c>
      <c r="AJ10" s="216">
        <v>7.2004169999999998</v>
      </c>
      <c r="AK10" s="216">
        <v>7.2962759999999998</v>
      </c>
      <c r="AL10" s="216">
        <v>7.4564760000000003</v>
      </c>
      <c r="AM10" s="216">
        <v>7.3430309999999999</v>
      </c>
      <c r="AN10" s="216">
        <v>7.4803459999999999</v>
      </c>
      <c r="AO10" s="216">
        <v>7.7276509999999998</v>
      </c>
      <c r="AP10" s="216">
        <v>7.6495139999999999</v>
      </c>
      <c r="AQ10" s="216">
        <v>7.5746450000000003</v>
      </c>
      <c r="AR10" s="216">
        <v>7.4311280000000002</v>
      </c>
      <c r="AS10" s="216">
        <v>7.4002420000000004</v>
      </c>
      <c r="AT10" s="216">
        <v>7.35053</v>
      </c>
      <c r="AU10" s="216">
        <v>7.2923590000000003</v>
      </c>
      <c r="AV10" s="216">
        <v>7.2783059999999997</v>
      </c>
      <c r="AW10" s="216">
        <v>7.2611299999999996</v>
      </c>
      <c r="AX10" s="216">
        <v>7.1071400000000002</v>
      </c>
      <c r="AY10" s="216">
        <v>7.0294337361999997</v>
      </c>
      <c r="AZ10" s="216">
        <v>6.9733824150999997</v>
      </c>
      <c r="BA10" s="327">
        <v>6.8925938063999999</v>
      </c>
      <c r="BB10" s="327">
        <v>6.7930549586</v>
      </c>
      <c r="BC10" s="327">
        <v>6.6828710033999998</v>
      </c>
      <c r="BD10" s="327">
        <v>6.5678754287999999</v>
      </c>
      <c r="BE10" s="327">
        <v>6.452293353</v>
      </c>
      <c r="BF10" s="327">
        <v>6.3393020748</v>
      </c>
      <c r="BG10" s="327">
        <v>6.2345940252999998</v>
      </c>
      <c r="BH10" s="327">
        <v>6.1422425067999997</v>
      </c>
      <c r="BI10" s="327">
        <v>6.0608645373999996</v>
      </c>
      <c r="BJ10" s="327">
        <v>6.0230471349999997</v>
      </c>
      <c r="BK10" s="327">
        <v>5.9889975090999998</v>
      </c>
      <c r="BL10" s="327">
        <v>5.9648592307000001</v>
      </c>
      <c r="BM10" s="327">
        <v>5.9392517590000002</v>
      </c>
      <c r="BN10" s="327">
        <v>5.9145173832999998</v>
      </c>
      <c r="BO10" s="327">
        <v>5.8930963433999999</v>
      </c>
      <c r="BP10" s="327">
        <v>5.8761311929</v>
      </c>
      <c r="BQ10" s="327">
        <v>5.8637400776000002</v>
      </c>
      <c r="BR10" s="327">
        <v>5.8544103978999997</v>
      </c>
      <c r="BS10" s="327">
        <v>5.8475937016000001</v>
      </c>
      <c r="BT10" s="327">
        <v>5.8447467770000001</v>
      </c>
      <c r="BU10" s="327">
        <v>5.8463920936999996</v>
      </c>
      <c r="BV10" s="327">
        <v>5.8530889926</v>
      </c>
    </row>
    <row r="11" spans="1:74" ht="11.1" customHeight="1" x14ac:dyDescent="0.2">
      <c r="A11" s="61" t="s">
        <v>961</v>
      </c>
      <c r="B11" s="175" t="s">
        <v>131</v>
      </c>
      <c r="C11" s="216">
        <v>8.4491130000000005</v>
      </c>
      <c r="D11" s="216">
        <v>8.4886009999999992</v>
      </c>
      <c r="E11" s="216">
        <v>8.6997260000000001</v>
      </c>
      <c r="F11" s="216">
        <v>8.5949639999999992</v>
      </c>
      <c r="G11" s="216">
        <v>8.9080209999999997</v>
      </c>
      <c r="H11" s="216">
        <v>9.1469649999999998</v>
      </c>
      <c r="I11" s="216">
        <v>8.6346150000000002</v>
      </c>
      <c r="J11" s="216">
        <v>8.6043129999999994</v>
      </c>
      <c r="K11" s="216">
        <v>8.3130900000000008</v>
      </c>
      <c r="L11" s="216">
        <v>8.0406139999999997</v>
      </c>
      <c r="M11" s="216">
        <v>8.1095179999999996</v>
      </c>
      <c r="N11" s="216">
        <v>7.53315</v>
      </c>
      <c r="O11" s="216">
        <v>7.8466019999999999</v>
      </c>
      <c r="P11" s="216">
        <v>7.1602059999999996</v>
      </c>
      <c r="Q11" s="216">
        <v>7.3899460000000001</v>
      </c>
      <c r="R11" s="216">
        <v>7.6218690000000002</v>
      </c>
      <c r="S11" s="216">
        <v>7.6108450000000003</v>
      </c>
      <c r="T11" s="216">
        <v>7.6068939999999996</v>
      </c>
      <c r="U11" s="216">
        <v>7.9539140000000002</v>
      </c>
      <c r="V11" s="216">
        <v>8.0286000000000008</v>
      </c>
      <c r="W11" s="216">
        <v>7.8179160000000003</v>
      </c>
      <c r="X11" s="216">
        <v>7.3594629999999999</v>
      </c>
      <c r="Y11" s="216">
        <v>7.1556509999999998</v>
      </c>
      <c r="Z11" s="216">
        <v>7.5511439999999999</v>
      </c>
      <c r="AA11" s="216">
        <v>7.3410010000000003</v>
      </c>
      <c r="AB11" s="216">
        <v>6.952318</v>
      </c>
      <c r="AC11" s="216">
        <v>7.0223620000000002</v>
      </c>
      <c r="AD11" s="216">
        <v>7.2730370000000004</v>
      </c>
      <c r="AE11" s="216">
        <v>6.8583850000000002</v>
      </c>
      <c r="AF11" s="216">
        <v>6.6730520000000002</v>
      </c>
      <c r="AG11" s="216">
        <v>7.2093360000000004</v>
      </c>
      <c r="AH11" s="216">
        <v>7.0810719999999998</v>
      </c>
      <c r="AI11" s="216">
        <v>7.1457249999999997</v>
      </c>
      <c r="AJ11" s="216">
        <v>6.7724690000000001</v>
      </c>
      <c r="AK11" s="216">
        <v>6.7741899999999999</v>
      </c>
      <c r="AL11" s="216">
        <v>6.8040180000000001</v>
      </c>
      <c r="AM11" s="216">
        <v>6.6583699999999997</v>
      </c>
      <c r="AN11" s="216">
        <v>6.6810989999999997</v>
      </c>
      <c r="AO11" s="216">
        <v>7.1571170000000004</v>
      </c>
      <c r="AP11" s="216">
        <v>6.6212619999999998</v>
      </c>
      <c r="AQ11" s="216">
        <v>6.7143069999999998</v>
      </c>
      <c r="AR11" s="216">
        <v>6.8736750000000004</v>
      </c>
      <c r="AS11" s="216">
        <v>6.804621</v>
      </c>
      <c r="AT11" s="216">
        <v>7.1771659999999997</v>
      </c>
      <c r="AU11" s="216">
        <v>6.8132039999999998</v>
      </c>
      <c r="AV11" s="216">
        <v>6.6208349999999996</v>
      </c>
      <c r="AW11" s="216">
        <v>7.0506919999999997</v>
      </c>
      <c r="AX11" s="216">
        <v>7.5079909999999996</v>
      </c>
      <c r="AY11" s="216">
        <v>7.4326774194</v>
      </c>
      <c r="AZ11" s="216">
        <v>7.2952798621000001</v>
      </c>
      <c r="BA11" s="327">
        <v>6.7348319999999999</v>
      </c>
      <c r="BB11" s="327">
        <v>7.2843039999999997</v>
      </c>
      <c r="BC11" s="327">
        <v>7.2731659999999998</v>
      </c>
      <c r="BD11" s="327">
        <v>7.2292059999999996</v>
      </c>
      <c r="BE11" s="327">
        <v>7.5965509999999998</v>
      </c>
      <c r="BF11" s="327">
        <v>7.9695830000000001</v>
      </c>
      <c r="BG11" s="327">
        <v>7.883991</v>
      </c>
      <c r="BH11" s="327">
        <v>7.5471680000000001</v>
      </c>
      <c r="BI11" s="327">
        <v>7.7606609999999998</v>
      </c>
      <c r="BJ11" s="327">
        <v>7.7437230000000001</v>
      </c>
      <c r="BK11" s="327">
        <v>7.3146019999999998</v>
      </c>
      <c r="BL11" s="327">
        <v>7.1422639999999999</v>
      </c>
      <c r="BM11" s="327">
        <v>7.6621069999999998</v>
      </c>
      <c r="BN11" s="327">
        <v>8.0226439999999997</v>
      </c>
      <c r="BO11" s="327">
        <v>8.0560770000000002</v>
      </c>
      <c r="BP11" s="327">
        <v>8.0465370000000007</v>
      </c>
      <c r="BQ11" s="327">
        <v>8.2662879999999994</v>
      </c>
      <c r="BR11" s="327">
        <v>8.4956010000000006</v>
      </c>
      <c r="BS11" s="327">
        <v>8.3455440000000003</v>
      </c>
      <c r="BT11" s="327">
        <v>7.8651</v>
      </c>
      <c r="BU11" s="327">
        <v>7.9488149999999997</v>
      </c>
      <c r="BV11" s="327">
        <v>7.9008700000000003</v>
      </c>
    </row>
    <row r="12" spans="1:74" ht="11.1" customHeight="1" x14ac:dyDescent="0.2">
      <c r="A12" s="61" t="s">
        <v>963</v>
      </c>
      <c r="B12" s="175" t="s">
        <v>135</v>
      </c>
      <c r="C12" s="216">
        <v>0</v>
      </c>
      <c r="D12" s="216">
        <v>0</v>
      </c>
      <c r="E12" s="216">
        <v>0</v>
      </c>
      <c r="F12" s="216">
        <v>0</v>
      </c>
      <c r="G12" s="216">
        <v>0</v>
      </c>
      <c r="H12" s="216">
        <v>0</v>
      </c>
      <c r="I12" s="216">
        <v>3.2258064515E-5</v>
      </c>
      <c r="J12" s="216">
        <v>0</v>
      </c>
      <c r="K12" s="216">
        <v>3.3266666666999997E-2</v>
      </c>
      <c r="L12" s="216">
        <v>0</v>
      </c>
      <c r="M12" s="216">
        <v>0</v>
      </c>
      <c r="N12" s="216">
        <v>-1.0193548387E-2</v>
      </c>
      <c r="O12" s="216">
        <v>-1.7322580644999998E-2</v>
      </c>
      <c r="P12" s="216">
        <v>-5.8571428571000004E-3</v>
      </c>
      <c r="Q12" s="216">
        <v>0</v>
      </c>
      <c r="R12" s="216">
        <v>0</v>
      </c>
      <c r="S12" s="216">
        <v>0</v>
      </c>
      <c r="T12" s="216">
        <v>0</v>
      </c>
      <c r="U12" s="216">
        <v>0</v>
      </c>
      <c r="V12" s="216">
        <v>0</v>
      </c>
      <c r="W12" s="216">
        <v>0</v>
      </c>
      <c r="X12" s="216">
        <v>0</v>
      </c>
      <c r="Y12" s="216">
        <v>0</v>
      </c>
      <c r="Z12" s="216">
        <v>0</v>
      </c>
      <c r="AA12" s="216">
        <v>0</v>
      </c>
      <c r="AB12" s="216">
        <v>0</v>
      </c>
      <c r="AC12" s="216">
        <v>1.2903225805999999E-3</v>
      </c>
      <c r="AD12" s="216">
        <v>8.7133333332999996E-2</v>
      </c>
      <c r="AE12" s="216">
        <v>7.5580645161000007E-2</v>
      </c>
      <c r="AF12" s="216">
        <v>0</v>
      </c>
      <c r="AG12" s="216">
        <v>0</v>
      </c>
      <c r="AH12" s="216">
        <v>0</v>
      </c>
      <c r="AI12" s="216">
        <v>9.9999999998000004E-5</v>
      </c>
      <c r="AJ12" s="216">
        <v>9.6774193549999994E-5</v>
      </c>
      <c r="AK12" s="216">
        <v>1E-4</v>
      </c>
      <c r="AL12" s="216">
        <v>1.2903225807E-4</v>
      </c>
      <c r="AM12" s="216">
        <v>9.6774193546000006E-5</v>
      </c>
      <c r="AN12" s="216">
        <v>1.0714285713999999E-4</v>
      </c>
      <c r="AO12" s="216">
        <v>9.6774193546000006E-5</v>
      </c>
      <c r="AP12" s="216">
        <v>1E-4</v>
      </c>
      <c r="AQ12" s="216">
        <v>-4.5096774194000003E-2</v>
      </c>
      <c r="AR12" s="216">
        <v>-5.1533333333000003E-2</v>
      </c>
      <c r="AS12" s="216">
        <v>-4.0096774193999998E-2</v>
      </c>
      <c r="AT12" s="216">
        <v>1.2903225807E-4</v>
      </c>
      <c r="AU12" s="216">
        <v>6.6666666664999994E-5</v>
      </c>
      <c r="AV12" s="216">
        <v>6.4516129034000001E-5</v>
      </c>
      <c r="AW12" s="216">
        <v>9.9999999998000004E-5</v>
      </c>
      <c r="AX12" s="216">
        <v>1.2903225807E-4</v>
      </c>
      <c r="AY12" s="216">
        <v>7.8341013825999997E-5</v>
      </c>
      <c r="AZ12" s="216">
        <v>5.4187192117999997E-5</v>
      </c>
      <c r="BA12" s="327">
        <v>0</v>
      </c>
      <c r="BB12" s="327">
        <v>0</v>
      </c>
      <c r="BC12" s="327">
        <v>0</v>
      </c>
      <c r="BD12" s="327">
        <v>0</v>
      </c>
      <c r="BE12" s="327">
        <v>0</v>
      </c>
      <c r="BF12" s="327">
        <v>0</v>
      </c>
      <c r="BG12" s="327">
        <v>0</v>
      </c>
      <c r="BH12" s="327">
        <v>0</v>
      </c>
      <c r="BI12" s="327">
        <v>0</v>
      </c>
      <c r="BJ12" s="327">
        <v>0</v>
      </c>
      <c r="BK12" s="327">
        <v>0</v>
      </c>
      <c r="BL12" s="327">
        <v>0</v>
      </c>
      <c r="BM12" s="327">
        <v>0</v>
      </c>
      <c r="BN12" s="327">
        <v>0</v>
      </c>
      <c r="BO12" s="327">
        <v>0</v>
      </c>
      <c r="BP12" s="327">
        <v>0</v>
      </c>
      <c r="BQ12" s="327">
        <v>0</v>
      </c>
      <c r="BR12" s="327">
        <v>0</v>
      </c>
      <c r="BS12" s="327">
        <v>0</v>
      </c>
      <c r="BT12" s="327">
        <v>1.4E-2</v>
      </c>
      <c r="BU12" s="327">
        <v>1.4E-2</v>
      </c>
      <c r="BV12" s="327">
        <v>1.4E-2</v>
      </c>
    </row>
    <row r="13" spans="1:74" ht="11.1" customHeight="1" x14ac:dyDescent="0.2">
      <c r="A13" s="61" t="s">
        <v>962</v>
      </c>
      <c r="B13" s="175" t="s">
        <v>548</v>
      </c>
      <c r="C13" s="216">
        <v>-0.41270967741999998</v>
      </c>
      <c r="D13" s="216">
        <v>-0.17275862069</v>
      </c>
      <c r="E13" s="216">
        <v>-0.79719354839000001</v>
      </c>
      <c r="F13" s="216">
        <v>-0.32206666667</v>
      </c>
      <c r="G13" s="216">
        <v>-0.16377419355</v>
      </c>
      <c r="H13" s="216">
        <v>-1.5333333333E-3</v>
      </c>
      <c r="I13" s="216">
        <v>0.49409677418999998</v>
      </c>
      <c r="J13" s="216">
        <v>0.33032258064999998</v>
      </c>
      <c r="K13" s="216">
        <v>-0.25119999999999998</v>
      </c>
      <c r="L13" s="216">
        <v>-0.20480645161</v>
      </c>
      <c r="M13" s="216">
        <v>-0.1033</v>
      </c>
      <c r="N13" s="216">
        <v>0.44877419354999998</v>
      </c>
      <c r="O13" s="216">
        <v>-0.38451612902999999</v>
      </c>
      <c r="P13" s="216">
        <v>-0.27835714286000002</v>
      </c>
      <c r="Q13" s="216">
        <v>-0.25545161290000001</v>
      </c>
      <c r="R13" s="216">
        <v>-0.11006666666999999</v>
      </c>
      <c r="S13" s="216">
        <v>0.14167741935</v>
      </c>
      <c r="T13" s="216">
        <v>0.48676666667000001</v>
      </c>
      <c r="U13" s="216">
        <v>0.30816129032</v>
      </c>
      <c r="V13" s="216">
        <v>6.9451612903000004E-2</v>
      </c>
      <c r="W13" s="216">
        <v>-0.24293333333</v>
      </c>
      <c r="X13" s="216">
        <v>-0.27883870968000002</v>
      </c>
      <c r="Y13" s="216">
        <v>0.26790000000000003</v>
      </c>
      <c r="Z13" s="216">
        <v>0.53425806452000002</v>
      </c>
      <c r="AA13" s="216">
        <v>-0.33322580644999999</v>
      </c>
      <c r="AB13" s="216">
        <v>-0.33035714286000001</v>
      </c>
      <c r="AC13" s="216">
        <v>-0.32300000000000001</v>
      </c>
      <c r="AD13" s="216">
        <v>-0.3488</v>
      </c>
      <c r="AE13" s="216">
        <v>2.8387096773999998E-3</v>
      </c>
      <c r="AF13" s="216">
        <v>0.36736666667000001</v>
      </c>
      <c r="AG13" s="216">
        <v>0.501</v>
      </c>
      <c r="AH13" s="216">
        <v>0.2565483871</v>
      </c>
      <c r="AI13" s="216">
        <v>-2.6599999999999999E-2</v>
      </c>
      <c r="AJ13" s="216">
        <v>-0.63425806452</v>
      </c>
      <c r="AK13" s="216">
        <v>-0.20206666667000001</v>
      </c>
      <c r="AL13" s="216">
        <v>-0.13845161289999999</v>
      </c>
      <c r="AM13" s="216">
        <v>-0.90745161289999998</v>
      </c>
      <c r="AN13" s="216">
        <v>-0.94882142856999996</v>
      </c>
      <c r="AO13" s="216">
        <v>-0.86374193548</v>
      </c>
      <c r="AP13" s="216">
        <v>-0.28546666666999998</v>
      </c>
      <c r="AQ13" s="216">
        <v>0.13045161290000001</v>
      </c>
      <c r="AR13" s="216">
        <v>0.32653333333000001</v>
      </c>
      <c r="AS13" s="216">
        <v>0.45383870968000001</v>
      </c>
      <c r="AT13" s="216">
        <v>-7.5483870967999994E-2</v>
      </c>
      <c r="AU13" s="216">
        <v>-9.9199999999999997E-2</v>
      </c>
      <c r="AV13" s="216">
        <v>-0.83593548387000005</v>
      </c>
      <c r="AW13" s="216">
        <v>-2.3933333333E-2</v>
      </c>
      <c r="AX13" s="216">
        <v>0.19516129032000001</v>
      </c>
      <c r="AY13" s="216">
        <v>-0.67809216589999999</v>
      </c>
      <c r="AZ13" s="216">
        <v>-0.55166067934999996</v>
      </c>
      <c r="BA13" s="327">
        <v>-0.26145590000000002</v>
      </c>
      <c r="BB13" s="327">
        <v>-0.13384679999999999</v>
      </c>
      <c r="BC13" s="327">
        <v>0.1477667</v>
      </c>
      <c r="BD13" s="327">
        <v>0.49229319999999999</v>
      </c>
      <c r="BE13" s="327">
        <v>0.52621620000000002</v>
      </c>
      <c r="BF13" s="327">
        <v>0.23263110000000001</v>
      </c>
      <c r="BG13" s="327">
        <v>4.2705699999999999E-2</v>
      </c>
      <c r="BH13" s="327">
        <v>-0.14026659999999999</v>
      </c>
      <c r="BI13" s="327">
        <v>0.1161264</v>
      </c>
      <c r="BJ13" s="327">
        <v>0.38959529999999998</v>
      </c>
      <c r="BK13" s="327">
        <v>-0.29713390000000001</v>
      </c>
      <c r="BL13" s="327">
        <v>-0.2286695</v>
      </c>
      <c r="BM13" s="327">
        <v>-0.30177549999999997</v>
      </c>
      <c r="BN13" s="327">
        <v>-0.1056063</v>
      </c>
      <c r="BO13" s="327">
        <v>0.1448509</v>
      </c>
      <c r="BP13" s="327">
        <v>0.39850960000000002</v>
      </c>
      <c r="BQ13" s="327">
        <v>0.42643890000000001</v>
      </c>
      <c r="BR13" s="327">
        <v>0.17702879999999999</v>
      </c>
      <c r="BS13" s="327">
        <v>-1.1188500000000001E-2</v>
      </c>
      <c r="BT13" s="327">
        <v>-0.1465388</v>
      </c>
      <c r="BU13" s="327">
        <v>0.1122046</v>
      </c>
      <c r="BV13" s="327">
        <v>0.39208769999999998</v>
      </c>
    </row>
    <row r="14" spans="1:74" ht="11.1" customHeight="1" x14ac:dyDescent="0.2">
      <c r="A14" s="61" t="s">
        <v>662</v>
      </c>
      <c r="B14" s="175" t="s">
        <v>132</v>
      </c>
      <c r="C14" s="216">
        <v>0.19708567741999999</v>
      </c>
      <c r="D14" s="216">
        <v>5.9209620689999999E-2</v>
      </c>
      <c r="E14" s="216">
        <v>0.35023154838999998</v>
      </c>
      <c r="F14" s="216">
        <v>9.1805666667000005E-2</v>
      </c>
      <c r="G14" s="216">
        <v>5.1100193548000002E-2</v>
      </c>
      <c r="H14" s="216">
        <v>0.23165733332999999</v>
      </c>
      <c r="I14" s="216">
        <v>0.11864696774</v>
      </c>
      <c r="J14" s="216">
        <v>0.10278641935000001</v>
      </c>
      <c r="K14" s="216">
        <v>0.25886633332999998</v>
      </c>
      <c r="L14" s="216">
        <v>7.5930451612999994E-2</v>
      </c>
      <c r="M14" s="216">
        <v>6.1561999999999999E-2</v>
      </c>
      <c r="N14" s="216">
        <v>0.27972235484000002</v>
      </c>
      <c r="O14" s="216">
        <v>4.4589709677000003E-2</v>
      </c>
      <c r="P14" s="216">
        <v>0.25920528571000001</v>
      </c>
      <c r="Q14" s="216">
        <v>0.4072766129</v>
      </c>
      <c r="R14" s="216">
        <v>-2.2712333333E-2</v>
      </c>
      <c r="S14" s="216">
        <v>0.25120458065000001</v>
      </c>
      <c r="T14" s="216">
        <v>0.47577033333000002</v>
      </c>
      <c r="U14" s="216">
        <v>0.32621170968000002</v>
      </c>
      <c r="V14" s="216">
        <v>0.19269638710000001</v>
      </c>
      <c r="W14" s="216">
        <v>0.33339633333000002</v>
      </c>
      <c r="X14" s="216">
        <v>0.20830870968000001</v>
      </c>
      <c r="Y14" s="216">
        <v>0.312141</v>
      </c>
      <c r="Z14" s="216">
        <v>0.11051793548</v>
      </c>
      <c r="AA14" s="216">
        <v>0.30555480644999999</v>
      </c>
      <c r="AB14" s="216">
        <v>0.41824614286</v>
      </c>
      <c r="AC14" s="216">
        <v>0.17113867742</v>
      </c>
      <c r="AD14" s="216">
        <v>0.28518466666999998</v>
      </c>
      <c r="AE14" s="216">
        <v>0.43141764515999997</v>
      </c>
      <c r="AF14" s="216">
        <v>9.8623333332999996E-2</v>
      </c>
      <c r="AG14" s="216">
        <v>6.9640999999999995E-2</v>
      </c>
      <c r="AH14" s="216">
        <v>0.28807661289999997</v>
      </c>
      <c r="AI14" s="216">
        <v>-4.8679999999999999E-3</v>
      </c>
      <c r="AJ14" s="216">
        <v>9.3897290322999996E-2</v>
      </c>
      <c r="AK14" s="216">
        <v>0.27001366666999999</v>
      </c>
      <c r="AL14" s="216">
        <v>0.37502058064999999</v>
      </c>
      <c r="AM14" s="216">
        <v>0.40113983870999997</v>
      </c>
      <c r="AN14" s="216">
        <v>0.23151428570999999</v>
      </c>
      <c r="AO14" s="216">
        <v>-0.28385783870999998</v>
      </c>
      <c r="AP14" s="216">
        <v>0.26866966666999997</v>
      </c>
      <c r="AQ14" s="216">
        <v>0.15691916129</v>
      </c>
      <c r="AR14" s="216">
        <v>0.230964</v>
      </c>
      <c r="AS14" s="216">
        <v>0.23305606451999999</v>
      </c>
      <c r="AT14" s="216">
        <v>0.15226283870999999</v>
      </c>
      <c r="AU14" s="216">
        <v>7.9103333333000007E-3</v>
      </c>
      <c r="AV14" s="216">
        <v>0.30304696774000001</v>
      </c>
      <c r="AW14" s="216">
        <v>0.15745433333</v>
      </c>
      <c r="AX14" s="216">
        <v>-0.20028332258000001</v>
      </c>
      <c r="AY14" s="216">
        <v>-2.7907542295000001E-2</v>
      </c>
      <c r="AZ14" s="216">
        <v>-0.16431375328</v>
      </c>
      <c r="BA14" s="327">
        <v>0.19451199999999999</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663</v>
      </c>
      <c r="B15" s="175" t="s">
        <v>181</v>
      </c>
      <c r="C15" s="216">
        <v>14.374064000000001</v>
      </c>
      <c r="D15" s="216">
        <v>14.615379000000001</v>
      </c>
      <c r="E15" s="216">
        <v>14.476290000000001</v>
      </c>
      <c r="F15" s="216">
        <v>14.609432999999999</v>
      </c>
      <c r="G15" s="216">
        <v>15.096677</v>
      </c>
      <c r="H15" s="216">
        <v>15.636533</v>
      </c>
      <c r="I15" s="216">
        <v>15.665290000000001</v>
      </c>
      <c r="J15" s="216">
        <v>15.324579999999999</v>
      </c>
      <c r="K15" s="216">
        <v>14.910133</v>
      </c>
      <c r="L15" s="216">
        <v>14.843451</v>
      </c>
      <c r="M15" s="216">
        <v>15.0853</v>
      </c>
      <c r="N15" s="216">
        <v>15.330225</v>
      </c>
      <c r="O15" s="216">
        <v>14.567225000000001</v>
      </c>
      <c r="P15" s="216">
        <v>14.230357</v>
      </c>
      <c r="Q15" s="216">
        <v>14.702612</v>
      </c>
      <c r="R15" s="216">
        <v>14.864433</v>
      </c>
      <c r="S15" s="216">
        <v>15.304838</v>
      </c>
      <c r="T15" s="216">
        <v>15.833033</v>
      </c>
      <c r="U15" s="216">
        <v>16.041677</v>
      </c>
      <c r="V15" s="216">
        <v>15.793193</v>
      </c>
      <c r="W15" s="216">
        <v>15.6358</v>
      </c>
      <c r="X15" s="216">
        <v>14.991129000000001</v>
      </c>
      <c r="Y15" s="216">
        <v>15.632966</v>
      </c>
      <c r="Z15" s="216">
        <v>16.069289999999999</v>
      </c>
      <c r="AA15" s="216">
        <v>15.311064</v>
      </c>
      <c r="AB15" s="216">
        <v>15.127571</v>
      </c>
      <c r="AC15" s="216">
        <v>15.115741</v>
      </c>
      <c r="AD15" s="216">
        <v>15.864133000000001</v>
      </c>
      <c r="AE15" s="216">
        <v>15.945548</v>
      </c>
      <c r="AF15" s="216">
        <v>15.817299999999999</v>
      </c>
      <c r="AG15" s="216">
        <v>16.534451000000001</v>
      </c>
      <c r="AH15" s="216">
        <v>16.460353999999999</v>
      </c>
      <c r="AI15" s="216">
        <v>16.073499999999999</v>
      </c>
      <c r="AJ15" s="216">
        <v>15.361032</v>
      </c>
      <c r="AK15" s="216">
        <v>16.043433</v>
      </c>
      <c r="AL15" s="216">
        <v>16.469031999999999</v>
      </c>
      <c r="AM15" s="216">
        <v>15.492806</v>
      </c>
      <c r="AN15" s="216">
        <v>15.414427999999999</v>
      </c>
      <c r="AO15" s="216">
        <v>15.657482999999999</v>
      </c>
      <c r="AP15" s="216">
        <v>16.2989</v>
      </c>
      <c r="AQ15" s="216">
        <v>16.435451</v>
      </c>
      <c r="AR15" s="216">
        <v>16.694732999999999</v>
      </c>
      <c r="AS15" s="216">
        <v>16.884160999999999</v>
      </c>
      <c r="AT15" s="216">
        <v>16.661515999999999</v>
      </c>
      <c r="AU15" s="216">
        <v>16.174033000000001</v>
      </c>
      <c r="AV15" s="216">
        <v>15.465032000000001</v>
      </c>
      <c r="AW15" s="216">
        <v>16.4894</v>
      </c>
      <c r="AX15" s="216">
        <v>16.765355</v>
      </c>
      <c r="AY15" s="216">
        <v>15.922548387000001</v>
      </c>
      <c r="AZ15" s="216">
        <v>15.690946207</v>
      </c>
      <c r="BA15" s="327">
        <v>15.72527</v>
      </c>
      <c r="BB15" s="327">
        <v>16.260819999999999</v>
      </c>
      <c r="BC15" s="327">
        <v>16.468019999999999</v>
      </c>
      <c r="BD15" s="327">
        <v>16.668220000000002</v>
      </c>
      <c r="BE15" s="327">
        <v>16.935549999999999</v>
      </c>
      <c r="BF15" s="327">
        <v>16.735220000000002</v>
      </c>
      <c r="BG15" s="327">
        <v>16.34825</v>
      </c>
      <c r="BH15" s="327">
        <v>15.834860000000001</v>
      </c>
      <c r="BI15" s="327">
        <v>16.360620000000001</v>
      </c>
      <c r="BJ15" s="327">
        <v>16.631969999999999</v>
      </c>
      <c r="BK15" s="327">
        <v>15.5276</v>
      </c>
      <c r="BL15" s="327">
        <v>15.35596</v>
      </c>
      <c r="BM15" s="327">
        <v>15.830030000000001</v>
      </c>
      <c r="BN15" s="327">
        <v>16.31287</v>
      </c>
      <c r="BO15" s="327">
        <v>16.600989999999999</v>
      </c>
      <c r="BP15" s="327">
        <v>16.8399</v>
      </c>
      <c r="BQ15" s="327">
        <v>17.070630000000001</v>
      </c>
      <c r="BR15" s="327">
        <v>16.8797</v>
      </c>
      <c r="BS15" s="327">
        <v>16.49896</v>
      </c>
      <c r="BT15" s="327">
        <v>15.992470000000001</v>
      </c>
      <c r="BU15" s="327">
        <v>16.470490000000002</v>
      </c>
      <c r="BV15" s="327">
        <v>16.7559</v>
      </c>
    </row>
    <row r="16" spans="1:74" ht="11.1" customHeight="1" x14ac:dyDescent="0.2">
      <c r="A16" s="57"/>
      <c r="B16" s="44" t="s">
        <v>965</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665</v>
      </c>
      <c r="B17" s="175" t="s">
        <v>549</v>
      </c>
      <c r="C17" s="216">
        <v>1.0534479999999999</v>
      </c>
      <c r="D17" s="216">
        <v>1.064238</v>
      </c>
      <c r="E17" s="216">
        <v>1.07419</v>
      </c>
      <c r="F17" s="216">
        <v>1.026632</v>
      </c>
      <c r="G17" s="216">
        <v>1.0893820000000001</v>
      </c>
      <c r="H17" s="216">
        <v>1.099629</v>
      </c>
      <c r="I17" s="216">
        <v>1.06548</v>
      </c>
      <c r="J17" s="216">
        <v>1.0451900000000001</v>
      </c>
      <c r="K17" s="216">
        <v>1.001064</v>
      </c>
      <c r="L17" s="216">
        <v>1.005898</v>
      </c>
      <c r="M17" s="216">
        <v>1.0320640000000001</v>
      </c>
      <c r="N17" s="216">
        <v>1.1524779999999999</v>
      </c>
      <c r="O17" s="216">
        <v>1.0608029999999999</v>
      </c>
      <c r="P17" s="216">
        <v>0.966283</v>
      </c>
      <c r="Q17" s="216">
        <v>1.0118339999999999</v>
      </c>
      <c r="R17" s="216">
        <v>1.0929009999999999</v>
      </c>
      <c r="S17" s="216">
        <v>1.03948</v>
      </c>
      <c r="T17" s="216">
        <v>1.0871310000000001</v>
      </c>
      <c r="U17" s="216">
        <v>1.131902</v>
      </c>
      <c r="V17" s="216">
        <v>1.114933</v>
      </c>
      <c r="W17" s="216">
        <v>1.135928</v>
      </c>
      <c r="X17" s="216">
        <v>1.0848340000000001</v>
      </c>
      <c r="Y17" s="216">
        <v>1.126263</v>
      </c>
      <c r="Z17" s="216">
        <v>1.1790929999999999</v>
      </c>
      <c r="AA17" s="216">
        <v>1.107288</v>
      </c>
      <c r="AB17" s="216">
        <v>1.064354</v>
      </c>
      <c r="AC17" s="216">
        <v>0.99148099999999995</v>
      </c>
      <c r="AD17" s="216">
        <v>1.0779650000000001</v>
      </c>
      <c r="AE17" s="216">
        <v>1.0128980000000001</v>
      </c>
      <c r="AF17" s="216">
        <v>1.121499</v>
      </c>
      <c r="AG17" s="216">
        <v>1.1071880000000001</v>
      </c>
      <c r="AH17" s="216">
        <v>1.1626719999999999</v>
      </c>
      <c r="AI17" s="216">
        <v>1.0154289999999999</v>
      </c>
      <c r="AJ17" s="216">
        <v>1.028383</v>
      </c>
      <c r="AK17" s="216">
        <v>1.1776960000000001</v>
      </c>
      <c r="AL17" s="216">
        <v>1.0999989999999999</v>
      </c>
      <c r="AM17" s="216">
        <v>1.023028</v>
      </c>
      <c r="AN17" s="216">
        <v>0.95488899999999999</v>
      </c>
      <c r="AO17" s="216">
        <v>0.99851199999999996</v>
      </c>
      <c r="AP17" s="216">
        <v>1.0420640000000001</v>
      </c>
      <c r="AQ17" s="216">
        <v>1.0412539999999999</v>
      </c>
      <c r="AR17" s="216">
        <v>0.98986499999999999</v>
      </c>
      <c r="AS17" s="216">
        <v>1.0526789999999999</v>
      </c>
      <c r="AT17" s="216">
        <v>1.1635800000000001</v>
      </c>
      <c r="AU17" s="216">
        <v>1.009234</v>
      </c>
      <c r="AV17" s="216">
        <v>1.0173570000000001</v>
      </c>
      <c r="AW17" s="216">
        <v>1.0506660000000001</v>
      </c>
      <c r="AX17" s="216">
        <v>1.1018399999999999</v>
      </c>
      <c r="AY17" s="216">
        <v>1.0207040000000001</v>
      </c>
      <c r="AZ17" s="216">
        <v>0.95931999999999995</v>
      </c>
      <c r="BA17" s="327">
        <v>1.016256</v>
      </c>
      <c r="BB17" s="327">
        <v>1.049863</v>
      </c>
      <c r="BC17" s="327">
        <v>1.041145</v>
      </c>
      <c r="BD17" s="327">
        <v>1.0516509999999999</v>
      </c>
      <c r="BE17" s="327">
        <v>1.074484</v>
      </c>
      <c r="BF17" s="327">
        <v>1.090252</v>
      </c>
      <c r="BG17" s="327">
        <v>1.07321</v>
      </c>
      <c r="BH17" s="327">
        <v>1.0662100000000001</v>
      </c>
      <c r="BI17" s="327">
        <v>1.0819179999999999</v>
      </c>
      <c r="BJ17" s="327">
        <v>1.108374</v>
      </c>
      <c r="BK17" s="327">
        <v>1.050416</v>
      </c>
      <c r="BL17" s="327">
        <v>1.0194160000000001</v>
      </c>
      <c r="BM17" s="327">
        <v>1.0312269999999999</v>
      </c>
      <c r="BN17" s="327">
        <v>1.05724</v>
      </c>
      <c r="BO17" s="327">
        <v>1.055018</v>
      </c>
      <c r="BP17" s="327">
        <v>1.0679209999999999</v>
      </c>
      <c r="BQ17" s="327">
        <v>1.086368</v>
      </c>
      <c r="BR17" s="327">
        <v>1.0996250000000001</v>
      </c>
      <c r="BS17" s="327">
        <v>1.0812200000000001</v>
      </c>
      <c r="BT17" s="327">
        <v>1.070695</v>
      </c>
      <c r="BU17" s="327">
        <v>1.0909979999999999</v>
      </c>
      <c r="BV17" s="327">
        <v>1.1206879999999999</v>
      </c>
    </row>
    <row r="18" spans="1:74" ht="11.1" customHeight="1" x14ac:dyDescent="0.2">
      <c r="A18" s="61" t="s">
        <v>664</v>
      </c>
      <c r="B18" s="175" t="s">
        <v>1152</v>
      </c>
      <c r="C18" s="216">
        <v>2.3840319999999999</v>
      </c>
      <c r="D18" s="216">
        <v>2.4006889999999999</v>
      </c>
      <c r="E18" s="216">
        <v>2.3848699999999998</v>
      </c>
      <c r="F18" s="216">
        <v>2.3788320000000001</v>
      </c>
      <c r="G18" s="216">
        <v>2.393386</v>
      </c>
      <c r="H18" s="216">
        <v>2.3380990000000001</v>
      </c>
      <c r="I18" s="216">
        <v>2.3265799999999999</v>
      </c>
      <c r="J18" s="216">
        <v>2.3709669999999998</v>
      </c>
      <c r="K18" s="216">
        <v>2.4619330000000001</v>
      </c>
      <c r="L18" s="216">
        <v>2.5067729999999999</v>
      </c>
      <c r="M18" s="216">
        <v>2.535933</v>
      </c>
      <c r="N18" s="216">
        <v>2.4153859999999998</v>
      </c>
      <c r="O18" s="216">
        <v>2.3787410000000002</v>
      </c>
      <c r="P18" s="216">
        <v>2.4896769999999999</v>
      </c>
      <c r="Q18" s="216">
        <v>2.4845480000000002</v>
      </c>
      <c r="R18" s="216">
        <v>2.5131990000000002</v>
      </c>
      <c r="S18" s="216">
        <v>2.5563539999999998</v>
      </c>
      <c r="T18" s="216">
        <v>2.541566</v>
      </c>
      <c r="U18" s="216">
        <v>2.6183860000000001</v>
      </c>
      <c r="V18" s="216">
        <v>2.715096</v>
      </c>
      <c r="W18" s="216">
        <v>2.791166</v>
      </c>
      <c r="X18" s="216">
        <v>2.766451</v>
      </c>
      <c r="Y18" s="216">
        <v>2.746899</v>
      </c>
      <c r="Z18" s="216">
        <v>2.6598060000000001</v>
      </c>
      <c r="AA18" s="216">
        <v>2.6954829999999999</v>
      </c>
      <c r="AB18" s="216">
        <v>2.710178</v>
      </c>
      <c r="AC18" s="216">
        <v>2.829418</v>
      </c>
      <c r="AD18" s="216">
        <v>2.9502000000000002</v>
      </c>
      <c r="AE18" s="216">
        <v>2.9555479999999998</v>
      </c>
      <c r="AF18" s="216">
        <v>3.094033</v>
      </c>
      <c r="AG18" s="216">
        <v>3.114805</v>
      </c>
      <c r="AH18" s="216">
        <v>3.1418379999999999</v>
      </c>
      <c r="AI18" s="216">
        <v>3.194766</v>
      </c>
      <c r="AJ18" s="216">
        <v>3.1963219999999999</v>
      </c>
      <c r="AK18" s="216">
        <v>3.1153330000000001</v>
      </c>
      <c r="AL18" s="216">
        <v>3.1563539999999999</v>
      </c>
      <c r="AM18" s="216">
        <v>2.9803220000000001</v>
      </c>
      <c r="AN18" s="216">
        <v>3.0996060000000001</v>
      </c>
      <c r="AO18" s="216">
        <v>3.181289</v>
      </c>
      <c r="AP18" s="216">
        <v>3.3134329999999999</v>
      </c>
      <c r="AQ18" s="216">
        <v>3.2485789999999999</v>
      </c>
      <c r="AR18" s="216">
        <v>3.259366</v>
      </c>
      <c r="AS18" s="216">
        <v>3.2841610000000001</v>
      </c>
      <c r="AT18" s="216">
        <v>3.3187099999999998</v>
      </c>
      <c r="AU18" s="216">
        <v>3.3427669999999998</v>
      </c>
      <c r="AV18" s="216">
        <v>3.428032</v>
      </c>
      <c r="AW18" s="216">
        <v>3.4357000000000002</v>
      </c>
      <c r="AX18" s="216">
        <v>3.3751289999999998</v>
      </c>
      <c r="AY18" s="216">
        <v>3.2338532267</v>
      </c>
      <c r="AZ18" s="216">
        <v>3.3280828836</v>
      </c>
      <c r="BA18" s="327">
        <v>3.4288319999999999</v>
      </c>
      <c r="BB18" s="327">
        <v>3.4751089999999998</v>
      </c>
      <c r="BC18" s="327">
        <v>3.455098</v>
      </c>
      <c r="BD18" s="327">
        <v>3.4445540000000001</v>
      </c>
      <c r="BE18" s="327">
        <v>3.4174850000000001</v>
      </c>
      <c r="BF18" s="327">
        <v>3.4876900000000002</v>
      </c>
      <c r="BG18" s="327">
        <v>3.5229599999999999</v>
      </c>
      <c r="BH18" s="327">
        <v>3.5403340000000001</v>
      </c>
      <c r="BI18" s="327">
        <v>3.5365099999999998</v>
      </c>
      <c r="BJ18" s="327">
        <v>3.5263840000000002</v>
      </c>
      <c r="BK18" s="327">
        <v>3.466218</v>
      </c>
      <c r="BL18" s="327">
        <v>3.5253890000000001</v>
      </c>
      <c r="BM18" s="327">
        <v>3.65307</v>
      </c>
      <c r="BN18" s="327">
        <v>3.7041119999999998</v>
      </c>
      <c r="BO18" s="327">
        <v>3.7077599999999999</v>
      </c>
      <c r="BP18" s="327">
        <v>3.773193</v>
      </c>
      <c r="BQ18" s="327">
        <v>3.7512660000000002</v>
      </c>
      <c r="BR18" s="327">
        <v>3.7872080000000001</v>
      </c>
      <c r="BS18" s="327">
        <v>3.8295530000000002</v>
      </c>
      <c r="BT18" s="327">
        <v>3.8581949999999998</v>
      </c>
      <c r="BU18" s="327">
        <v>3.8127930000000001</v>
      </c>
      <c r="BV18" s="327">
        <v>3.837513</v>
      </c>
    </row>
    <row r="19" spans="1:74" ht="11.1" customHeight="1" x14ac:dyDescent="0.2">
      <c r="A19" s="61" t="s">
        <v>1123</v>
      </c>
      <c r="B19" s="175" t="s">
        <v>1124</v>
      </c>
      <c r="C19" s="216">
        <v>1.021808</v>
      </c>
      <c r="D19" s="216">
        <v>1.0131570000000001</v>
      </c>
      <c r="E19" s="216">
        <v>0.99024400000000001</v>
      </c>
      <c r="F19" s="216">
        <v>1.0012920000000001</v>
      </c>
      <c r="G19" s="216">
        <v>1.0154449999999999</v>
      </c>
      <c r="H19" s="216">
        <v>1.0018050000000001</v>
      </c>
      <c r="I19" s="216">
        <v>0.92734099999999997</v>
      </c>
      <c r="J19" s="216">
        <v>0.95339600000000002</v>
      </c>
      <c r="K19" s="216">
        <v>0.919095</v>
      </c>
      <c r="L19" s="216">
        <v>0.90036799999999995</v>
      </c>
      <c r="M19" s="216">
        <v>0.91288599999999998</v>
      </c>
      <c r="N19" s="216">
        <v>0.90369299999999997</v>
      </c>
      <c r="O19" s="216">
        <v>0.89124400000000004</v>
      </c>
      <c r="P19" s="216">
        <v>0.90458000000000005</v>
      </c>
      <c r="Q19" s="216">
        <v>0.94930599999999998</v>
      </c>
      <c r="R19" s="216">
        <v>0.97013400000000005</v>
      </c>
      <c r="S19" s="216">
        <v>1.009749</v>
      </c>
      <c r="T19" s="216">
        <v>1.031541</v>
      </c>
      <c r="U19" s="216">
        <v>1.0189029999999999</v>
      </c>
      <c r="V19" s="216">
        <v>1.0019400000000001</v>
      </c>
      <c r="W19" s="216">
        <v>0.99647799999999997</v>
      </c>
      <c r="X19" s="216">
        <v>1.050038</v>
      </c>
      <c r="Y19" s="216">
        <v>1.0820510000000001</v>
      </c>
      <c r="Z19" s="216">
        <v>1.1012470000000001</v>
      </c>
      <c r="AA19" s="216">
        <v>1.0002610000000001</v>
      </c>
      <c r="AB19" s="216">
        <v>0.99921499999999996</v>
      </c>
      <c r="AC19" s="216">
        <v>1.024624</v>
      </c>
      <c r="AD19" s="216">
        <v>1.038589</v>
      </c>
      <c r="AE19" s="216">
        <v>1.055396</v>
      </c>
      <c r="AF19" s="216">
        <v>1.0887180000000001</v>
      </c>
      <c r="AG19" s="216">
        <v>1.085769</v>
      </c>
      <c r="AH19" s="216">
        <v>1.048373</v>
      </c>
      <c r="AI19" s="216">
        <v>1.0567059999999999</v>
      </c>
      <c r="AJ19" s="216">
        <v>1.0411379999999999</v>
      </c>
      <c r="AK19" s="216">
        <v>1.0571809999999999</v>
      </c>
      <c r="AL19" s="216">
        <v>1.1324650000000001</v>
      </c>
      <c r="AM19" s="216">
        <v>1.0527420000000001</v>
      </c>
      <c r="AN19" s="216">
        <v>1.0445279999999999</v>
      </c>
      <c r="AO19" s="216">
        <v>1.049733</v>
      </c>
      <c r="AP19" s="216">
        <v>1.062322</v>
      </c>
      <c r="AQ19" s="216">
        <v>1.1028089999999999</v>
      </c>
      <c r="AR19" s="216">
        <v>1.1436120000000001</v>
      </c>
      <c r="AS19" s="216">
        <v>1.120201</v>
      </c>
      <c r="AT19" s="216">
        <v>1.0946370000000001</v>
      </c>
      <c r="AU19" s="216">
        <v>1.088695</v>
      </c>
      <c r="AV19" s="216">
        <v>1.1088279999999999</v>
      </c>
      <c r="AW19" s="216">
        <v>1.1121620000000001</v>
      </c>
      <c r="AX19" s="216">
        <v>1.121702</v>
      </c>
      <c r="AY19" s="216">
        <v>1.0855647934999999</v>
      </c>
      <c r="AZ19" s="216">
        <v>1.0979331137999999</v>
      </c>
      <c r="BA19" s="327">
        <v>1.120857</v>
      </c>
      <c r="BB19" s="327">
        <v>1.1035779999999999</v>
      </c>
      <c r="BC19" s="327">
        <v>1.1185039999999999</v>
      </c>
      <c r="BD19" s="327">
        <v>1.1162909999999999</v>
      </c>
      <c r="BE19" s="327">
        <v>1.131181</v>
      </c>
      <c r="BF19" s="327">
        <v>1.126252</v>
      </c>
      <c r="BG19" s="327">
        <v>1.116017</v>
      </c>
      <c r="BH19" s="327">
        <v>1.096333</v>
      </c>
      <c r="BI19" s="327">
        <v>1.1186400000000001</v>
      </c>
      <c r="BJ19" s="327">
        <v>1.1117189999999999</v>
      </c>
      <c r="BK19" s="327">
        <v>1.1189849999999999</v>
      </c>
      <c r="BL19" s="327">
        <v>1.0892599999999999</v>
      </c>
      <c r="BM19" s="327">
        <v>1.1181509999999999</v>
      </c>
      <c r="BN19" s="327">
        <v>1.096741</v>
      </c>
      <c r="BO19" s="327">
        <v>1.114136</v>
      </c>
      <c r="BP19" s="327">
        <v>1.1095950000000001</v>
      </c>
      <c r="BQ19" s="327">
        <v>1.130104</v>
      </c>
      <c r="BR19" s="327">
        <v>1.120234</v>
      </c>
      <c r="BS19" s="327">
        <v>1.111049</v>
      </c>
      <c r="BT19" s="327">
        <v>1.0921479999999999</v>
      </c>
      <c r="BU19" s="327">
        <v>1.121883</v>
      </c>
      <c r="BV19" s="327">
        <v>1.109429</v>
      </c>
    </row>
    <row r="20" spans="1:74" ht="11.1" customHeight="1" x14ac:dyDescent="0.2">
      <c r="A20" s="61" t="s">
        <v>1012</v>
      </c>
      <c r="B20" s="175" t="s">
        <v>121</v>
      </c>
      <c r="C20" s="216">
        <v>0.93670900000000001</v>
      </c>
      <c r="D20" s="216">
        <v>0.91886199999999996</v>
      </c>
      <c r="E20" s="216">
        <v>0.88864500000000002</v>
      </c>
      <c r="F20" s="216">
        <v>0.87819999999999998</v>
      </c>
      <c r="G20" s="216">
        <v>0.89083800000000002</v>
      </c>
      <c r="H20" s="216">
        <v>0.88376600000000005</v>
      </c>
      <c r="I20" s="216">
        <v>0.81406400000000001</v>
      </c>
      <c r="J20" s="216">
        <v>0.84167700000000001</v>
      </c>
      <c r="K20" s="216">
        <v>0.81253299999999995</v>
      </c>
      <c r="L20" s="216">
        <v>0.80567699999999998</v>
      </c>
      <c r="M20" s="216">
        <v>0.82479999999999998</v>
      </c>
      <c r="N20" s="216">
        <v>0.82522499999999999</v>
      </c>
      <c r="O20" s="216">
        <v>0.79928999999999994</v>
      </c>
      <c r="P20" s="216">
        <v>0.80335699999999999</v>
      </c>
      <c r="Q20" s="216">
        <v>0.82645100000000005</v>
      </c>
      <c r="R20" s="216">
        <v>0.85336599999999996</v>
      </c>
      <c r="S20" s="216">
        <v>0.87732200000000005</v>
      </c>
      <c r="T20" s="216">
        <v>0.890733</v>
      </c>
      <c r="U20" s="216">
        <v>0.868483</v>
      </c>
      <c r="V20" s="216">
        <v>0.84770900000000005</v>
      </c>
      <c r="W20" s="216">
        <v>0.85213300000000003</v>
      </c>
      <c r="X20" s="216">
        <v>0.90306399999999998</v>
      </c>
      <c r="Y20" s="216">
        <v>0.93049999999999999</v>
      </c>
      <c r="Z20" s="216">
        <v>0.94854799999999995</v>
      </c>
      <c r="AA20" s="216">
        <v>0.90948300000000004</v>
      </c>
      <c r="AB20" s="216">
        <v>0.90246400000000004</v>
      </c>
      <c r="AC20" s="216">
        <v>0.90709600000000001</v>
      </c>
      <c r="AD20" s="216">
        <v>0.92443299999999995</v>
      </c>
      <c r="AE20" s="216">
        <v>0.931871</v>
      </c>
      <c r="AF20" s="216">
        <v>0.95430000000000004</v>
      </c>
      <c r="AG20" s="216">
        <v>0.94880600000000004</v>
      </c>
      <c r="AH20" s="216">
        <v>0.92467699999999997</v>
      </c>
      <c r="AI20" s="216">
        <v>0.92689999999999995</v>
      </c>
      <c r="AJ20" s="216">
        <v>0.92400000000000004</v>
      </c>
      <c r="AK20" s="216">
        <v>0.95293300000000003</v>
      </c>
      <c r="AL20" s="216">
        <v>0.99454799999999999</v>
      </c>
      <c r="AM20" s="216">
        <v>0.95983799999999997</v>
      </c>
      <c r="AN20" s="216">
        <v>0.95671399999999995</v>
      </c>
      <c r="AO20" s="216">
        <v>0.95125800000000005</v>
      </c>
      <c r="AP20" s="216">
        <v>0.93033299999999997</v>
      </c>
      <c r="AQ20" s="216">
        <v>0.95696700000000001</v>
      </c>
      <c r="AR20" s="216">
        <v>0.98946599999999996</v>
      </c>
      <c r="AS20" s="216">
        <v>0.97599999999999998</v>
      </c>
      <c r="AT20" s="216">
        <v>0.95551600000000003</v>
      </c>
      <c r="AU20" s="216">
        <v>0.95143299999999997</v>
      </c>
      <c r="AV20" s="216">
        <v>0.97222600000000003</v>
      </c>
      <c r="AW20" s="216">
        <v>0.98646699999999998</v>
      </c>
      <c r="AX20" s="216">
        <v>1.0024189999999999</v>
      </c>
      <c r="AY20" s="216">
        <v>0.96577419355000005</v>
      </c>
      <c r="AZ20" s="216">
        <v>0.96875001379000003</v>
      </c>
      <c r="BA20" s="327">
        <v>0.98855839999999995</v>
      </c>
      <c r="BB20" s="327">
        <v>0.97089559999999997</v>
      </c>
      <c r="BC20" s="327">
        <v>0.98184970000000005</v>
      </c>
      <c r="BD20" s="327">
        <v>0.97691819999999996</v>
      </c>
      <c r="BE20" s="327">
        <v>0.98943800000000004</v>
      </c>
      <c r="BF20" s="327">
        <v>0.98569709999999999</v>
      </c>
      <c r="BG20" s="327">
        <v>0.97257939999999998</v>
      </c>
      <c r="BH20" s="327">
        <v>0.9551016</v>
      </c>
      <c r="BI20" s="327">
        <v>0.97519</v>
      </c>
      <c r="BJ20" s="327">
        <v>0.97469859999999997</v>
      </c>
      <c r="BK20" s="327">
        <v>0.98471129999999996</v>
      </c>
      <c r="BL20" s="327">
        <v>0.95569029999999999</v>
      </c>
      <c r="BM20" s="327">
        <v>0.98110969999999997</v>
      </c>
      <c r="BN20" s="327">
        <v>0.95923060000000004</v>
      </c>
      <c r="BO20" s="327">
        <v>0.97251209999999999</v>
      </c>
      <c r="BP20" s="327">
        <v>0.96508499999999997</v>
      </c>
      <c r="BQ20" s="327">
        <v>0.98321789999999998</v>
      </c>
      <c r="BR20" s="327">
        <v>0.97449249999999998</v>
      </c>
      <c r="BS20" s="327">
        <v>0.96232580000000001</v>
      </c>
      <c r="BT20" s="327">
        <v>0.94576499999999997</v>
      </c>
      <c r="BU20" s="327">
        <v>0.97331259999999997</v>
      </c>
      <c r="BV20" s="327">
        <v>0.96747059999999996</v>
      </c>
    </row>
    <row r="21" spans="1:74" ht="11.1" customHeight="1" x14ac:dyDescent="0.2">
      <c r="A21" s="61" t="s">
        <v>1125</v>
      </c>
      <c r="B21" s="175" t="s">
        <v>1126</v>
      </c>
      <c r="C21" s="216">
        <v>0.19235516128999999</v>
      </c>
      <c r="D21" s="216">
        <v>0.19121813793</v>
      </c>
      <c r="E21" s="216">
        <v>0.17023148387000001</v>
      </c>
      <c r="F21" s="216">
        <v>0.16203866667</v>
      </c>
      <c r="G21" s="216">
        <v>0.19426754838999999</v>
      </c>
      <c r="H21" s="216">
        <v>0.19642466667</v>
      </c>
      <c r="I21" s="216">
        <v>0.19408145161000001</v>
      </c>
      <c r="J21" s="216">
        <v>0.1971</v>
      </c>
      <c r="K21" s="216">
        <v>0.21461333332999999</v>
      </c>
      <c r="L21" s="216">
        <v>0.18804716128999999</v>
      </c>
      <c r="M21" s="216">
        <v>0.201849</v>
      </c>
      <c r="N21" s="216">
        <v>0.19750409677</v>
      </c>
      <c r="O21" s="216">
        <v>0.18706338710000001</v>
      </c>
      <c r="P21" s="216">
        <v>0.18373371428999999</v>
      </c>
      <c r="Q21" s="216">
        <v>0.18606909677</v>
      </c>
      <c r="R21" s="216">
        <v>0.21382033333</v>
      </c>
      <c r="S21" s="216">
        <v>0.20962322581000001</v>
      </c>
      <c r="T21" s="216">
        <v>0.19007166667</v>
      </c>
      <c r="U21" s="216">
        <v>0.22227080645</v>
      </c>
      <c r="V21" s="216">
        <v>0.23579154838999999</v>
      </c>
      <c r="W21" s="216">
        <v>0.21546799999999999</v>
      </c>
      <c r="X21" s="216">
        <v>0.21167612902999999</v>
      </c>
      <c r="Y21" s="216">
        <v>0.21961733333</v>
      </c>
      <c r="Z21" s="216">
        <v>0.21815451613</v>
      </c>
      <c r="AA21" s="216">
        <v>0.20629612903</v>
      </c>
      <c r="AB21" s="216">
        <v>0.19332514285999999</v>
      </c>
      <c r="AC21" s="216">
        <v>0.20402351613</v>
      </c>
      <c r="AD21" s="216">
        <v>0.22350400000000001</v>
      </c>
      <c r="AE21" s="216">
        <v>0.21994054838999999</v>
      </c>
      <c r="AF21" s="216">
        <v>0.23743</v>
      </c>
      <c r="AG21" s="216">
        <v>0.22543238709999999</v>
      </c>
      <c r="AH21" s="216">
        <v>0.21519503226</v>
      </c>
      <c r="AI21" s="216">
        <v>0.21179999999999999</v>
      </c>
      <c r="AJ21" s="216">
        <v>0.22620477419000001</v>
      </c>
      <c r="AK21" s="216">
        <v>0.24238933333000001</v>
      </c>
      <c r="AL21" s="216">
        <v>0.24140622581000001</v>
      </c>
      <c r="AM21" s="216">
        <v>0.19209916128999999</v>
      </c>
      <c r="AN21" s="216">
        <v>0.19871257143000001</v>
      </c>
      <c r="AO21" s="216">
        <v>0.19796067742000001</v>
      </c>
      <c r="AP21" s="216">
        <v>0.192576</v>
      </c>
      <c r="AQ21" s="216">
        <v>0.21970500000000001</v>
      </c>
      <c r="AR21" s="216">
        <v>0.21132333333</v>
      </c>
      <c r="AS21" s="216">
        <v>0.22783483870999999</v>
      </c>
      <c r="AT21" s="216">
        <v>0.20079364516000001</v>
      </c>
      <c r="AU21" s="216">
        <v>0.20493733333</v>
      </c>
      <c r="AV21" s="216">
        <v>0.20078229032</v>
      </c>
      <c r="AW21" s="216">
        <v>0.23446166667000001</v>
      </c>
      <c r="AX21" s="216">
        <v>0.21378722581000001</v>
      </c>
      <c r="AY21" s="216">
        <v>0.21517610000000001</v>
      </c>
      <c r="AZ21" s="216">
        <v>0.2094491</v>
      </c>
      <c r="BA21" s="327">
        <v>0.21505189999999999</v>
      </c>
      <c r="BB21" s="327">
        <v>0.22484390000000001</v>
      </c>
      <c r="BC21" s="327">
        <v>0.22654669999999999</v>
      </c>
      <c r="BD21" s="327">
        <v>0.228959</v>
      </c>
      <c r="BE21" s="327">
        <v>0.2318172</v>
      </c>
      <c r="BF21" s="327">
        <v>0.22870779999999999</v>
      </c>
      <c r="BG21" s="327">
        <v>0.2271522</v>
      </c>
      <c r="BH21" s="327">
        <v>0.22438949999999999</v>
      </c>
      <c r="BI21" s="327">
        <v>0.2349503</v>
      </c>
      <c r="BJ21" s="327">
        <v>0.23865829999999999</v>
      </c>
      <c r="BK21" s="327">
        <v>0.22463159999999999</v>
      </c>
      <c r="BL21" s="327">
        <v>0.21918309999999999</v>
      </c>
      <c r="BM21" s="327">
        <v>0.22565389999999999</v>
      </c>
      <c r="BN21" s="327">
        <v>0.2347822</v>
      </c>
      <c r="BO21" s="327">
        <v>0.2362022</v>
      </c>
      <c r="BP21" s="327">
        <v>0.23903779999999999</v>
      </c>
      <c r="BQ21" s="327">
        <v>0.24185799999999999</v>
      </c>
      <c r="BR21" s="327">
        <v>0.23920060000000001</v>
      </c>
      <c r="BS21" s="327">
        <v>0.2376346</v>
      </c>
      <c r="BT21" s="327">
        <v>0.23503959999999999</v>
      </c>
      <c r="BU21" s="327">
        <v>0.2456797</v>
      </c>
      <c r="BV21" s="327">
        <v>0.24994189999999999</v>
      </c>
    </row>
    <row r="22" spans="1:74" ht="11.1" customHeight="1" x14ac:dyDescent="0.2">
      <c r="A22" s="61" t="s">
        <v>666</v>
      </c>
      <c r="B22" s="175" t="s">
        <v>133</v>
      </c>
      <c r="C22" s="216">
        <v>-0.408555</v>
      </c>
      <c r="D22" s="216">
        <v>-0.99287099999999995</v>
      </c>
      <c r="E22" s="216">
        <v>-1.2104870000000001</v>
      </c>
      <c r="F22" s="216">
        <v>-1.256235</v>
      </c>
      <c r="G22" s="216">
        <v>-0.99805299999999997</v>
      </c>
      <c r="H22" s="216">
        <v>-0.93848699999999996</v>
      </c>
      <c r="I22" s="216">
        <v>-1.0784050000000001</v>
      </c>
      <c r="J22" s="216">
        <v>-0.80618800000000002</v>
      </c>
      <c r="K22" s="216">
        <v>-1.0015890000000001</v>
      </c>
      <c r="L22" s="216">
        <v>-1.2480169999999999</v>
      </c>
      <c r="M22" s="216">
        <v>-1.332238</v>
      </c>
      <c r="N22" s="216">
        <v>-1.525299</v>
      </c>
      <c r="O22" s="216">
        <v>-0.63896500000000001</v>
      </c>
      <c r="P22" s="216">
        <v>-1.1536850000000001</v>
      </c>
      <c r="Q22" s="216">
        <v>-0.96693399999999996</v>
      </c>
      <c r="R22" s="216">
        <v>-0.68905700000000003</v>
      </c>
      <c r="S22" s="216">
        <v>-0.90831799999999996</v>
      </c>
      <c r="T22" s="216">
        <v>-1.3188489999999999</v>
      </c>
      <c r="U22" s="216">
        <v>-1.504672</v>
      </c>
      <c r="V22" s="216">
        <v>-1.5043150000000001</v>
      </c>
      <c r="W22" s="216">
        <v>-1.413176</v>
      </c>
      <c r="X22" s="216">
        <v>-1.8247930000000001</v>
      </c>
      <c r="Y22" s="216">
        <v>-1.7368779999999999</v>
      </c>
      <c r="Z22" s="216">
        <v>-2.6133929999999999</v>
      </c>
      <c r="AA22" s="216">
        <v>-1.9472389999999999</v>
      </c>
      <c r="AB22" s="216">
        <v>-1.455044</v>
      </c>
      <c r="AC22" s="216">
        <v>-1.759333</v>
      </c>
      <c r="AD22" s="216">
        <v>-1.647138</v>
      </c>
      <c r="AE22" s="216">
        <v>-1.5838890000000001</v>
      </c>
      <c r="AF22" s="216">
        <v>-1.991042</v>
      </c>
      <c r="AG22" s="216">
        <v>-2.177689</v>
      </c>
      <c r="AH22" s="216">
        <v>-2.2196639999999999</v>
      </c>
      <c r="AI22" s="216">
        <v>-1.9115580000000001</v>
      </c>
      <c r="AJ22" s="216">
        <v>-1.9820059999999999</v>
      </c>
      <c r="AK22" s="216">
        <v>-2.1183360000000002</v>
      </c>
      <c r="AL22" s="216">
        <v>-2.2939229999999999</v>
      </c>
      <c r="AM22" s="216">
        <v>-1.8331500000000001</v>
      </c>
      <c r="AN22" s="216">
        <v>-2.1366710000000002</v>
      </c>
      <c r="AO22" s="216">
        <v>-1.725231</v>
      </c>
      <c r="AP22" s="216">
        <v>-2.257126</v>
      </c>
      <c r="AQ22" s="216">
        <v>-2.1181990000000002</v>
      </c>
      <c r="AR22" s="216">
        <v>-1.9898119999999999</v>
      </c>
      <c r="AS22" s="216">
        <v>-2.2607179999999998</v>
      </c>
      <c r="AT22" s="216">
        <v>-1.972483</v>
      </c>
      <c r="AU22" s="216">
        <v>-2.3622580000000002</v>
      </c>
      <c r="AV22" s="216">
        <v>-2.4487459999999999</v>
      </c>
      <c r="AW22" s="216">
        <v>-2.7425199999999998</v>
      </c>
      <c r="AX22" s="216">
        <v>-3.0566770000000001</v>
      </c>
      <c r="AY22" s="216">
        <v>-2.5828100843000001</v>
      </c>
      <c r="AZ22" s="216">
        <v>-2.7344470232</v>
      </c>
      <c r="BA22" s="327">
        <v>-2.698305</v>
      </c>
      <c r="BB22" s="327">
        <v>-2.6559689999999998</v>
      </c>
      <c r="BC22" s="327">
        <v>-2.4923600000000001</v>
      </c>
      <c r="BD22" s="327">
        <v>-2.3998590000000002</v>
      </c>
      <c r="BE22" s="327">
        <v>-2.5875520000000001</v>
      </c>
      <c r="BF22" s="327">
        <v>-2.625067</v>
      </c>
      <c r="BG22" s="327">
        <v>-2.6381230000000002</v>
      </c>
      <c r="BH22" s="327">
        <v>-2.7337989999999999</v>
      </c>
      <c r="BI22" s="327">
        <v>-3.0958610000000002</v>
      </c>
      <c r="BJ22" s="327">
        <v>-3.1680579999999998</v>
      </c>
      <c r="BK22" s="327">
        <v>-2.3007659999999999</v>
      </c>
      <c r="BL22" s="327">
        <v>-2.6800229999999998</v>
      </c>
      <c r="BM22" s="327">
        <v>-2.7921200000000002</v>
      </c>
      <c r="BN22" s="327">
        <v>-2.8203589999999998</v>
      </c>
      <c r="BO22" s="327">
        <v>-2.6923569999999999</v>
      </c>
      <c r="BP22" s="327">
        <v>-2.7769360000000001</v>
      </c>
      <c r="BQ22" s="327">
        <v>-2.8752689999999999</v>
      </c>
      <c r="BR22" s="327">
        <v>-2.9235289999999998</v>
      </c>
      <c r="BS22" s="327">
        <v>-2.871756</v>
      </c>
      <c r="BT22" s="327">
        <v>-3.0713460000000001</v>
      </c>
      <c r="BU22" s="327">
        <v>-3.3666399999999999</v>
      </c>
      <c r="BV22" s="327">
        <v>-3.5020250000000002</v>
      </c>
    </row>
    <row r="23" spans="1:74" ht="11.1" customHeight="1" x14ac:dyDescent="0.2">
      <c r="A23" s="640" t="s">
        <v>1241</v>
      </c>
      <c r="B23" s="66" t="s">
        <v>1242</v>
      </c>
      <c r="C23" s="216">
        <v>-4.4449000000000002E-2</v>
      </c>
      <c r="D23" s="216">
        <v>-0.13186400000000001</v>
      </c>
      <c r="E23" s="216">
        <v>-0.132658</v>
      </c>
      <c r="F23" s="216">
        <v>-0.15335099999999999</v>
      </c>
      <c r="G23" s="216">
        <v>-0.107935</v>
      </c>
      <c r="H23" s="216">
        <v>-0.174482</v>
      </c>
      <c r="I23" s="216">
        <v>-0.15926999999999999</v>
      </c>
      <c r="J23" s="216">
        <v>-0.145229</v>
      </c>
      <c r="K23" s="216">
        <v>-0.17070099999999999</v>
      </c>
      <c r="L23" s="216">
        <v>-0.191107</v>
      </c>
      <c r="M23" s="216">
        <v>-0.199965</v>
      </c>
      <c r="N23" s="216">
        <v>-0.12525500000000001</v>
      </c>
      <c r="O23" s="216">
        <v>-3.2476999999999999E-2</v>
      </c>
      <c r="P23" s="216">
        <v>-0.16773099999999999</v>
      </c>
      <c r="Q23" s="216">
        <v>-0.22839200000000001</v>
      </c>
      <c r="R23" s="216">
        <v>-0.239231</v>
      </c>
      <c r="S23" s="216">
        <v>-0.301201</v>
      </c>
      <c r="T23" s="216">
        <v>-0.193636</v>
      </c>
      <c r="U23" s="216">
        <v>-0.39596700000000001</v>
      </c>
      <c r="V23" s="216">
        <v>-0.38475500000000001</v>
      </c>
      <c r="W23" s="216">
        <v>-0.29233199999999998</v>
      </c>
      <c r="X23" s="216">
        <v>-0.45204699999999998</v>
      </c>
      <c r="Y23" s="216">
        <v>-0.28495599999999999</v>
      </c>
      <c r="Z23" s="216">
        <v>-0.451934</v>
      </c>
      <c r="AA23" s="216">
        <v>-0.38011600000000001</v>
      </c>
      <c r="AB23" s="216">
        <v>-0.27188800000000002</v>
      </c>
      <c r="AC23" s="216">
        <v>-0.42430299999999999</v>
      </c>
      <c r="AD23" s="216">
        <v>-0.53062200000000004</v>
      </c>
      <c r="AE23" s="216">
        <v>-0.62198200000000003</v>
      </c>
      <c r="AF23" s="216">
        <v>-0.554948</v>
      </c>
      <c r="AG23" s="216">
        <v>-0.68006100000000003</v>
      </c>
      <c r="AH23" s="216">
        <v>-0.65225</v>
      </c>
      <c r="AI23" s="216">
        <v>-0.66003599999999996</v>
      </c>
      <c r="AJ23" s="216">
        <v>-0.688222</v>
      </c>
      <c r="AK23" s="216">
        <v>-0.58038699999999999</v>
      </c>
      <c r="AL23" s="216">
        <v>-0.65510000000000002</v>
      </c>
      <c r="AM23" s="216">
        <v>-0.62770199999999998</v>
      </c>
      <c r="AN23" s="216">
        <v>-0.83815899999999999</v>
      </c>
      <c r="AO23" s="216">
        <v>-0.59570100000000004</v>
      </c>
      <c r="AP23" s="216">
        <v>-0.76178000000000001</v>
      </c>
      <c r="AQ23" s="216">
        <v>-0.83547199999999999</v>
      </c>
      <c r="AR23" s="216">
        <v>-0.80732999999999999</v>
      </c>
      <c r="AS23" s="216">
        <v>-0.90429499999999996</v>
      </c>
      <c r="AT23" s="216">
        <v>-0.85796600000000001</v>
      </c>
      <c r="AU23" s="216">
        <v>-1.0348379999999999</v>
      </c>
      <c r="AV23" s="216">
        <v>-0.83998399999999995</v>
      </c>
      <c r="AW23" s="216">
        <v>-0.89544199999999996</v>
      </c>
      <c r="AX23" s="216">
        <v>-0.88737500000000002</v>
      </c>
      <c r="AY23" s="216">
        <v>-1.079851229</v>
      </c>
      <c r="AZ23" s="216">
        <v>-1.1843753240999999</v>
      </c>
      <c r="BA23" s="327">
        <v>-1.012364</v>
      </c>
      <c r="BB23" s="327">
        <v>-1.034435</v>
      </c>
      <c r="BC23" s="327">
        <v>-1.1680600000000001</v>
      </c>
      <c r="BD23" s="327">
        <v>-1.0719240000000001</v>
      </c>
      <c r="BE23" s="327">
        <v>-1.117238</v>
      </c>
      <c r="BF23" s="327">
        <v>-1.1620470000000001</v>
      </c>
      <c r="BG23" s="327">
        <v>-1.246499</v>
      </c>
      <c r="BH23" s="327">
        <v>-1.137057</v>
      </c>
      <c r="BI23" s="327">
        <v>-1.1608810000000001</v>
      </c>
      <c r="BJ23" s="327">
        <v>-1.2298990000000001</v>
      </c>
      <c r="BK23" s="327">
        <v>-1.2390840000000001</v>
      </c>
      <c r="BL23" s="327">
        <v>-1.273571</v>
      </c>
      <c r="BM23" s="327">
        <v>-1.3012600000000001</v>
      </c>
      <c r="BN23" s="327">
        <v>-1.3372630000000001</v>
      </c>
      <c r="BO23" s="327">
        <v>-1.3432139999999999</v>
      </c>
      <c r="BP23" s="327">
        <v>-1.3636219999999999</v>
      </c>
      <c r="BQ23" s="327">
        <v>-1.383016</v>
      </c>
      <c r="BR23" s="327">
        <v>-1.415978</v>
      </c>
      <c r="BS23" s="327">
        <v>-1.4434549999999999</v>
      </c>
      <c r="BT23" s="327">
        <v>-1.376333</v>
      </c>
      <c r="BU23" s="327">
        <v>-1.3512280000000001</v>
      </c>
      <c r="BV23" s="327">
        <v>-1.4183159999999999</v>
      </c>
    </row>
    <row r="24" spans="1:74" ht="11.1" customHeight="1" x14ac:dyDescent="0.2">
      <c r="A24" s="61" t="s">
        <v>190</v>
      </c>
      <c r="B24" s="175" t="s">
        <v>191</v>
      </c>
      <c r="C24" s="216">
        <v>0.60425799999999996</v>
      </c>
      <c r="D24" s="216">
        <v>0.49751699999999999</v>
      </c>
      <c r="E24" s="216">
        <v>0.46809600000000001</v>
      </c>
      <c r="F24" s="216">
        <v>0.49996600000000002</v>
      </c>
      <c r="G24" s="216">
        <v>0.64167700000000005</v>
      </c>
      <c r="H24" s="216">
        <v>0.66966599999999998</v>
      </c>
      <c r="I24" s="216">
        <v>0.57516100000000003</v>
      </c>
      <c r="J24" s="216">
        <v>0.52290300000000001</v>
      </c>
      <c r="K24" s="216">
        <v>0.74493299999999996</v>
      </c>
      <c r="L24" s="216">
        <v>0.64319300000000001</v>
      </c>
      <c r="M24" s="216">
        <v>0.60176600000000002</v>
      </c>
      <c r="N24" s="216">
        <v>0.70096700000000001</v>
      </c>
      <c r="O24" s="216">
        <v>0.52669100000000002</v>
      </c>
      <c r="P24" s="216">
        <v>0.51451499999999994</v>
      </c>
      <c r="Q24" s="216">
        <v>0.51188299999999998</v>
      </c>
      <c r="R24" s="216">
        <v>0.54574100000000003</v>
      </c>
      <c r="S24" s="216">
        <v>0.69306599999999996</v>
      </c>
      <c r="T24" s="216">
        <v>0.55001</v>
      </c>
      <c r="U24" s="216">
        <v>0.664273</v>
      </c>
      <c r="V24" s="216">
        <v>0.61207199999999995</v>
      </c>
      <c r="W24" s="216">
        <v>0.65302499999999997</v>
      </c>
      <c r="X24" s="216">
        <v>0.61153199999999996</v>
      </c>
      <c r="Y24" s="216">
        <v>0.43548999999999999</v>
      </c>
      <c r="Z24" s="216">
        <v>0.219476</v>
      </c>
      <c r="AA24" s="216">
        <v>0.224659</v>
      </c>
      <c r="AB24" s="216">
        <v>0.33029999999999998</v>
      </c>
      <c r="AC24" s="216">
        <v>0.469165</v>
      </c>
      <c r="AD24" s="216">
        <v>0.47146700000000002</v>
      </c>
      <c r="AE24" s="216">
        <v>0.468694</v>
      </c>
      <c r="AF24" s="216">
        <v>0.35019600000000001</v>
      </c>
      <c r="AG24" s="216">
        <v>0.33010200000000001</v>
      </c>
      <c r="AH24" s="216">
        <v>0.30165999999999998</v>
      </c>
      <c r="AI24" s="216">
        <v>0.38891300000000001</v>
      </c>
      <c r="AJ24" s="216">
        <v>0.32802799999999999</v>
      </c>
      <c r="AK24" s="216">
        <v>0.35515200000000002</v>
      </c>
      <c r="AL24" s="216">
        <v>0.41354800000000003</v>
      </c>
      <c r="AM24" s="216">
        <v>0.33221200000000001</v>
      </c>
      <c r="AN24" s="216">
        <v>0.24082999999999999</v>
      </c>
      <c r="AO24" s="216">
        <v>0.202677</v>
      </c>
      <c r="AP24" s="216">
        <v>0.27420099999999997</v>
      </c>
      <c r="AQ24" s="216">
        <v>0.28925699999999999</v>
      </c>
      <c r="AR24" s="216">
        <v>0.27730399999999999</v>
      </c>
      <c r="AS24" s="216">
        <v>0.47451199999999999</v>
      </c>
      <c r="AT24" s="216">
        <v>0.27563799999999999</v>
      </c>
      <c r="AU24" s="216">
        <v>0.396617</v>
      </c>
      <c r="AV24" s="216">
        <v>0.21377399999999999</v>
      </c>
      <c r="AW24" s="216">
        <v>0.26793299999999998</v>
      </c>
      <c r="AX24" s="216">
        <v>9.3023999999999996E-2</v>
      </c>
      <c r="AY24" s="216">
        <v>0.29090969999999999</v>
      </c>
      <c r="AZ24" s="216">
        <v>0.280196</v>
      </c>
      <c r="BA24" s="327">
        <v>0.36090119999999998</v>
      </c>
      <c r="BB24" s="327">
        <v>0.28514729999999999</v>
      </c>
      <c r="BC24" s="327">
        <v>0.26752169999999997</v>
      </c>
      <c r="BD24" s="327">
        <v>0.16502739999999999</v>
      </c>
      <c r="BE24" s="327">
        <v>0.2426799</v>
      </c>
      <c r="BF24" s="327">
        <v>0.35698570000000002</v>
      </c>
      <c r="BG24" s="327">
        <v>0.45535150000000002</v>
      </c>
      <c r="BH24" s="327">
        <v>0.46599010000000002</v>
      </c>
      <c r="BI24" s="327">
        <v>0.23970520000000001</v>
      </c>
      <c r="BJ24" s="327">
        <v>0.27753260000000002</v>
      </c>
      <c r="BK24" s="327">
        <v>0.32797009999999999</v>
      </c>
      <c r="BL24" s="327">
        <v>0.38487650000000001</v>
      </c>
      <c r="BM24" s="327">
        <v>0.41125830000000002</v>
      </c>
      <c r="BN24" s="327">
        <v>0.32934180000000002</v>
      </c>
      <c r="BO24" s="327">
        <v>0.28562149999999997</v>
      </c>
      <c r="BP24" s="327">
        <v>0.20375979999999999</v>
      </c>
      <c r="BQ24" s="327">
        <v>0.28999900000000001</v>
      </c>
      <c r="BR24" s="327">
        <v>0.39035839999999999</v>
      </c>
      <c r="BS24" s="327">
        <v>0.4718715</v>
      </c>
      <c r="BT24" s="327">
        <v>0.4676459</v>
      </c>
      <c r="BU24" s="327">
        <v>0.28193590000000002</v>
      </c>
      <c r="BV24" s="327">
        <v>0.33794289999999999</v>
      </c>
    </row>
    <row r="25" spans="1:74" ht="11.1" customHeight="1" x14ac:dyDescent="0.2">
      <c r="A25" s="61" t="s">
        <v>195</v>
      </c>
      <c r="B25" s="175" t="s">
        <v>194</v>
      </c>
      <c r="C25" s="216">
        <v>-0.127303</v>
      </c>
      <c r="D25" s="216">
        <v>-0.11440400000000001</v>
      </c>
      <c r="E25" s="216">
        <v>-0.100693</v>
      </c>
      <c r="F25" s="216">
        <v>-9.7717999999999999E-2</v>
      </c>
      <c r="G25" s="216">
        <v>-0.11278199999999999</v>
      </c>
      <c r="H25" s="216">
        <v>-8.2954E-2</v>
      </c>
      <c r="I25" s="216">
        <v>-8.5912000000000002E-2</v>
      </c>
      <c r="J25" s="216">
        <v>-5.0445999999999998E-2</v>
      </c>
      <c r="K25" s="216">
        <v>-5.3696000000000001E-2</v>
      </c>
      <c r="L25" s="216">
        <v>-2.7373000000000001E-2</v>
      </c>
      <c r="M25" s="216">
        <v>-2.4428999999999999E-2</v>
      </c>
      <c r="N25" s="216">
        <v>-3.7005999999999997E-2</v>
      </c>
      <c r="O25" s="216">
        <v>-5.0924999999999998E-2</v>
      </c>
      <c r="P25" s="216">
        <v>-8.9623999999999995E-2</v>
      </c>
      <c r="Q25" s="216">
        <v>-4.4921000000000003E-2</v>
      </c>
      <c r="R25" s="216">
        <v>-6.2981999999999996E-2</v>
      </c>
      <c r="S25" s="216">
        <v>-7.5198000000000001E-2</v>
      </c>
      <c r="T25" s="216">
        <v>-3.1283999999999999E-2</v>
      </c>
      <c r="U25" s="216">
        <v>-3.7841E-2</v>
      </c>
      <c r="V25" s="216">
        <v>-3.5020000000000003E-2</v>
      </c>
      <c r="W25" s="216">
        <v>-3.7310999999999997E-2</v>
      </c>
      <c r="X25" s="216">
        <v>-4.7928999999999999E-2</v>
      </c>
      <c r="Y25" s="216">
        <v>-4.0979000000000002E-2</v>
      </c>
      <c r="Z25" s="216">
        <v>-5.0810000000000001E-2</v>
      </c>
      <c r="AA25" s="216">
        <v>-0.10092</v>
      </c>
      <c r="AB25" s="216">
        <v>-7.2291999999999995E-2</v>
      </c>
      <c r="AC25" s="216">
        <v>-9.8128999999999994E-2</v>
      </c>
      <c r="AD25" s="216">
        <v>-0.101425</v>
      </c>
      <c r="AE25" s="216">
        <v>-6.3158000000000006E-2</v>
      </c>
      <c r="AF25" s="216">
        <v>-0.109459</v>
      </c>
      <c r="AG25" s="216">
        <v>-8.2584000000000005E-2</v>
      </c>
      <c r="AH25" s="216">
        <v>-8.7225999999999998E-2</v>
      </c>
      <c r="AI25" s="216">
        <v>-6.8756999999999999E-2</v>
      </c>
      <c r="AJ25" s="216">
        <v>-0.100949</v>
      </c>
      <c r="AK25" s="216">
        <v>-9.4254000000000004E-2</v>
      </c>
      <c r="AL25" s="216">
        <v>-7.7868000000000007E-2</v>
      </c>
      <c r="AM25" s="216">
        <v>-8.5303000000000004E-2</v>
      </c>
      <c r="AN25" s="216">
        <v>-7.0656999999999998E-2</v>
      </c>
      <c r="AO25" s="216">
        <v>-7.3358999999999994E-2</v>
      </c>
      <c r="AP25" s="216">
        <v>-8.9731000000000005E-2</v>
      </c>
      <c r="AQ25" s="216">
        <v>-0.101156</v>
      </c>
      <c r="AR25" s="216">
        <v>-8.6071999999999996E-2</v>
      </c>
      <c r="AS25" s="216">
        <v>-7.3218000000000005E-2</v>
      </c>
      <c r="AT25" s="216">
        <v>-5.9232E-2</v>
      </c>
      <c r="AU25" s="216">
        <v>-5.3519999999999998E-2</v>
      </c>
      <c r="AV25" s="216">
        <v>-7.6262999999999997E-2</v>
      </c>
      <c r="AW25" s="216">
        <v>-6.3694000000000001E-2</v>
      </c>
      <c r="AX25" s="216">
        <v>-6.1477999999999998E-2</v>
      </c>
      <c r="AY25" s="216">
        <v>-6.8573245160999996E-2</v>
      </c>
      <c r="AZ25" s="216">
        <v>-7.6981824138000005E-2</v>
      </c>
      <c r="BA25" s="327">
        <v>-7.2619000000000003E-2</v>
      </c>
      <c r="BB25" s="327">
        <v>-6.7673800000000006E-2</v>
      </c>
      <c r="BC25" s="327">
        <v>-5.9150700000000001E-2</v>
      </c>
      <c r="BD25" s="327">
        <v>-4.5805400000000003E-2</v>
      </c>
      <c r="BE25" s="327">
        <v>-3.80449E-2</v>
      </c>
      <c r="BF25" s="327">
        <v>-2.52152E-2</v>
      </c>
      <c r="BG25" s="327">
        <v>-3.2417799999999997E-2</v>
      </c>
      <c r="BH25" s="327">
        <v>-3.2473700000000001E-2</v>
      </c>
      <c r="BI25" s="327">
        <v>-2.9260100000000001E-2</v>
      </c>
      <c r="BJ25" s="327">
        <v>-3.0488700000000001E-2</v>
      </c>
      <c r="BK25" s="327">
        <v>-7.2049699999999994E-2</v>
      </c>
      <c r="BL25" s="327">
        <v>-7.0274600000000007E-2</v>
      </c>
      <c r="BM25" s="327">
        <v>-6.6543099999999994E-2</v>
      </c>
      <c r="BN25" s="327">
        <v>-6.22447E-2</v>
      </c>
      <c r="BO25" s="327">
        <v>-5.423E-2</v>
      </c>
      <c r="BP25" s="327">
        <v>-4.13607E-2</v>
      </c>
      <c r="BQ25" s="327">
        <v>-3.3983100000000002E-2</v>
      </c>
      <c r="BR25" s="327">
        <v>-2.1565999999999998E-2</v>
      </c>
      <c r="BS25" s="327">
        <v>-2.9062500000000002E-2</v>
      </c>
      <c r="BT25" s="327">
        <v>-2.93893E-2</v>
      </c>
      <c r="BU25" s="327">
        <v>-2.6419000000000002E-2</v>
      </c>
      <c r="BV25" s="327">
        <v>-2.79563E-2</v>
      </c>
    </row>
    <row r="26" spans="1:74" ht="11.1" customHeight="1" x14ac:dyDescent="0.2">
      <c r="A26" s="61" t="s">
        <v>186</v>
      </c>
      <c r="B26" s="175" t="s">
        <v>901</v>
      </c>
      <c r="C26" s="216">
        <v>0.67927599999999999</v>
      </c>
      <c r="D26" s="216">
        <v>0.52331700000000003</v>
      </c>
      <c r="E26" s="216">
        <v>0.477572</v>
      </c>
      <c r="F26" s="216">
        <v>0.58134799999999998</v>
      </c>
      <c r="G26" s="216">
        <v>0.59395900000000001</v>
      </c>
      <c r="H26" s="216">
        <v>0.61932100000000001</v>
      </c>
      <c r="I26" s="216">
        <v>0.58769199999999999</v>
      </c>
      <c r="J26" s="216">
        <v>0.67286199999999996</v>
      </c>
      <c r="K26" s="216">
        <v>0.40636100000000003</v>
      </c>
      <c r="L26" s="216">
        <v>0.40954800000000002</v>
      </c>
      <c r="M26" s="216">
        <v>0.37692199999999998</v>
      </c>
      <c r="N26" s="216">
        <v>0.32000400000000001</v>
      </c>
      <c r="O26" s="216">
        <v>0.413443</v>
      </c>
      <c r="P26" s="216">
        <v>0.37568800000000002</v>
      </c>
      <c r="Q26" s="216">
        <v>0.42304900000000001</v>
      </c>
      <c r="R26" s="216">
        <v>0.60692999999999997</v>
      </c>
      <c r="S26" s="216">
        <v>0.71012399999999998</v>
      </c>
      <c r="T26" s="216">
        <v>0.55662400000000001</v>
      </c>
      <c r="U26" s="216">
        <v>0.510768</v>
      </c>
      <c r="V26" s="216">
        <v>0.48885000000000001</v>
      </c>
      <c r="W26" s="216">
        <v>0.38449299999999997</v>
      </c>
      <c r="X26" s="216">
        <v>0.37327900000000003</v>
      </c>
      <c r="Y26" s="216">
        <v>0.37920999999999999</v>
      </c>
      <c r="Z26" s="216">
        <v>0.325872</v>
      </c>
      <c r="AA26" s="216">
        <v>0.26157399999999997</v>
      </c>
      <c r="AB26" s="216">
        <v>0.27193600000000001</v>
      </c>
      <c r="AC26" s="216">
        <v>0.374917</v>
      </c>
      <c r="AD26" s="216">
        <v>0.52061100000000005</v>
      </c>
      <c r="AE26" s="216">
        <v>0.72877599999999998</v>
      </c>
      <c r="AF26" s="216">
        <v>0.49560999999999999</v>
      </c>
      <c r="AG26" s="216">
        <v>0.51767099999999999</v>
      </c>
      <c r="AH26" s="216">
        <v>0.57500200000000001</v>
      </c>
      <c r="AI26" s="216">
        <v>0.28424300000000002</v>
      </c>
      <c r="AJ26" s="216">
        <v>0.385185</v>
      </c>
      <c r="AK26" s="216">
        <v>0.32465100000000002</v>
      </c>
      <c r="AL26" s="216">
        <v>0.465082</v>
      </c>
      <c r="AM26" s="216">
        <v>0.39002799999999999</v>
      </c>
      <c r="AN26" s="216">
        <v>0.40281699999999998</v>
      </c>
      <c r="AO26" s="216">
        <v>0.42563800000000002</v>
      </c>
      <c r="AP26" s="216">
        <v>0.45557599999999998</v>
      </c>
      <c r="AQ26" s="216">
        <v>0.49769200000000002</v>
      </c>
      <c r="AR26" s="216">
        <v>0.605985</v>
      </c>
      <c r="AS26" s="216">
        <v>0.58760800000000002</v>
      </c>
      <c r="AT26" s="216">
        <v>0.65849500000000005</v>
      </c>
      <c r="AU26" s="216">
        <v>0.54715100000000005</v>
      </c>
      <c r="AV26" s="216">
        <v>0.374226</v>
      </c>
      <c r="AW26" s="216">
        <v>0.19051399999999999</v>
      </c>
      <c r="AX26" s="216">
        <v>0.263764</v>
      </c>
      <c r="AY26" s="216">
        <v>0.44862742166000003</v>
      </c>
      <c r="AZ26" s="216">
        <v>0.42338524643999997</v>
      </c>
      <c r="BA26" s="327">
        <v>0.35974070000000002</v>
      </c>
      <c r="BB26" s="327">
        <v>0.40872979999999998</v>
      </c>
      <c r="BC26" s="327">
        <v>0.56197960000000002</v>
      </c>
      <c r="BD26" s="327">
        <v>0.66469319999999998</v>
      </c>
      <c r="BE26" s="327">
        <v>0.50581589999999998</v>
      </c>
      <c r="BF26" s="327">
        <v>0.47650740000000003</v>
      </c>
      <c r="BG26" s="327">
        <v>0.47697349999999999</v>
      </c>
      <c r="BH26" s="327">
        <v>0.36378779999999999</v>
      </c>
      <c r="BI26" s="327">
        <v>0.41219620000000001</v>
      </c>
      <c r="BJ26" s="327">
        <v>0.44698569999999999</v>
      </c>
      <c r="BK26" s="327">
        <v>0.48481150000000001</v>
      </c>
      <c r="BL26" s="327">
        <v>0.3569581</v>
      </c>
      <c r="BM26" s="327">
        <v>0.47348259999999998</v>
      </c>
      <c r="BN26" s="327">
        <v>0.53352520000000003</v>
      </c>
      <c r="BO26" s="327">
        <v>0.65441300000000002</v>
      </c>
      <c r="BP26" s="327">
        <v>0.70963719999999997</v>
      </c>
      <c r="BQ26" s="327">
        <v>0.54134550000000004</v>
      </c>
      <c r="BR26" s="327">
        <v>0.53276290000000004</v>
      </c>
      <c r="BS26" s="327">
        <v>0.47099780000000002</v>
      </c>
      <c r="BT26" s="327">
        <v>0.43554369999999998</v>
      </c>
      <c r="BU26" s="327">
        <v>0.4010456</v>
      </c>
      <c r="BV26" s="327">
        <v>0.41429050000000001</v>
      </c>
    </row>
    <row r="27" spans="1:74" ht="11.1" customHeight="1" x14ac:dyDescent="0.2">
      <c r="A27" s="61" t="s">
        <v>185</v>
      </c>
      <c r="B27" s="175" t="s">
        <v>558</v>
      </c>
      <c r="C27" s="216">
        <v>-0.28425800000000001</v>
      </c>
      <c r="D27" s="216">
        <v>-0.31931300000000001</v>
      </c>
      <c r="E27" s="216">
        <v>-0.36479600000000001</v>
      </c>
      <c r="F27" s="216">
        <v>-0.34349800000000003</v>
      </c>
      <c r="G27" s="216">
        <v>-0.27178099999999999</v>
      </c>
      <c r="H27" s="216">
        <v>-0.30591699999999999</v>
      </c>
      <c r="I27" s="216">
        <v>-0.35006599999999999</v>
      </c>
      <c r="J27" s="216">
        <v>-0.34638799999999997</v>
      </c>
      <c r="K27" s="216">
        <v>-0.37446200000000002</v>
      </c>
      <c r="L27" s="216">
        <v>-0.43584499999999998</v>
      </c>
      <c r="M27" s="216">
        <v>-0.45229900000000001</v>
      </c>
      <c r="N27" s="216">
        <v>-0.52637400000000001</v>
      </c>
      <c r="O27" s="216">
        <v>-0.38731199999999999</v>
      </c>
      <c r="P27" s="216">
        <v>-0.46967599999999998</v>
      </c>
      <c r="Q27" s="216">
        <v>-0.25974999999999998</v>
      </c>
      <c r="R27" s="216">
        <v>-0.226794</v>
      </c>
      <c r="S27" s="216">
        <v>-0.21154999999999999</v>
      </c>
      <c r="T27" s="216">
        <v>-0.21889800000000001</v>
      </c>
      <c r="U27" s="216">
        <v>-0.27580399999999999</v>
      </c>
      <c r="V27" s="216">
        <v>-0.30967299999999998</v>
      </c>
      <c r="W27" s="216">
        <v>-0.27995700000000001</v>
      </c>
      <c r="X27" s="216">
        <v>-0.34545199999999998</v>
      </c>
      <c r="Y27" s="216">
        <v>-0.38817099999999999</v>
      </c>
      <c r="Z27" s="216">
        <v>-0.56983399999999995</v>
      </c>
      <c r="AA27" s="216">
        <v>-0.43252099999999999</v>
      </c>
      <c r="AB27" s="216">
        <v>-0.41231200000000001</v>
      </c>
      <c r="AC27" s="216">
        <v>-0.36490400000000001</v>
      </c>
      <c r="AD27" s="216">
        <v>-0.33772799999999997</v>
      </c>
      <c r="AE27" s="216">
        <v>-0.44778600000000002</v>
      </c>
      <c r="AF27" s="216">
        <v>-0.31682700000000003</v>
      </c>
      <c r="AG27" s="216">
        <v>-0.38149899999999998</v>
      </c>
      <c r="AH27" s="216">
        <v>-0.34684900000000002</v>
      </c>
      <c r="AI27" s="216">
        <v>-0.257685</v>
      </c>
      <c r="AJ27" s="216">
        <v>-0.31814900000000002</v>
      </c>
      <c r="AK27" s="216">
        <v>-0.45615899999999998</v>
      </c>
      <c r="AL27" s="216">
        <v>-0.63222100000000003</v>
      </c>
      <c r="AM27" s="216">
        <v>-0.47261700000000001</v>
      </c>
      <c r="AN27" s="216">
        <v>-0.49583100000000002</v>
      </c>
      <c r="AO27" s="216">
        <v>-0.365066</v>
      </c>
      <c r="AP27" s="216">
        <v>-0.29134700000000002</v>
      </c>
      <c r="AQ27" s="216">
        <v>-0.33452900000000002</v>
      </c>
      <c r="AR27" s="216">
        <v>-0.31866299999999997</v>
      </c>
      <c r="AS27" s="216">
        <v>-0.480402</v>
      </c>
      <c r="AT27" s="216">
        <v>-0.41835299999999997</v>
      </c>
      <c r="AU27" s="216">
        <v>-0.29408299999999998</v>
      </c>
      <c r="AV27" s="216">
        <v>-0.36693399999999998</v>
      </c>
      <c r="AW27" s="216">
        <v>-0.53273800000000004</v>
      </c>
      <c r="AX27" s="216">
        <v>-0.49018600000000001</v>
      </c>
      <c r="AY27" s="216">
        <v>-0.51000921658999998</v>
      </c>
      <c r="AZ27" s="216">
        <v>-0.66727717920999996</v>
      </c>
      <c r="BA27" s="327">
        <v>-0.50055210000000006</v>
      </c>
      <c r="BB27" s="327">
        <v>-0.35917280000000001</v>
      </c>
      <c r="BC27" s="327">
        <v>-0.27888580000000002</v>
      </c>
      <c r="BD27" s="327">
        <v>-0.33831939999999999</v>
      </c>
      <c r="BE27" s="327">
        <v>-0.28090989999999999</v>
      </c>
      <c r="BF27" s="327">
        <v>-0.28642970000000001</v>
      </c>
      <c r="BG27" s="327">
        <v>-0.3662765</v>
      </c>
      <c r="BH27" s="327">
        <v>-0.50899779999999994</v>
      </c>
      <c r="BI27" s="327">
        <v>-0.43720550000000002</v>
      </c>
      <c r="BJ27" s="327">
        <v>-0.60908070000000003</v>
      </c>
      <c r="BK27" s="327">
        <v>-0.45686149999999998</v>
      </c>
      <c r="BL27" s="327">
        <v>-0.49960329999999997</v>
      </c>
      <c r="BM27" s="327">
        <v>-0.51202199999999998</v>
      </c>
      <c r="BN27" s="327">
        <v>-0.50135399999999997</v>
      </c>
      <c r="BO27" s="327">
        <v>-0.48857339999999999</v>
      </c>
      <c r="BP27" s="327">
        <v>-0.50485950000000002</v>
      </c>
      <c r="BQ27" s="327">
        <v>-0.41276079999999998</v>
      </c>
      <c r="BR27" s="327">
        <v>-0.4164889</v>
      </c>
      <c r="BS27" s="327">
        <v>-0.39677970000000001</v>
      </c>
      <c r="BT27" s="327">
        <v>-0.64695619999999998</v>
      </c>
      <c r="BU27" s="327">
        <v>-0.54565859999999999</v>
      </c>
      <c r="BV27" s="327">
        <v>-0.67103089999999999</v>
      </c>
    </row>
    <row r="28" spans="1:74" ht="11.1" customHeight="1" x14ac:dyDescent="0.2">
      <c r="A28" s="61" t="s">
        <v>187</v>
      </c>
      <c r="B28" s="175" t="s">
        <v>183</v>
      </c>
      <c r="C28" s="216">
        <v>-0.108415</v>
      </c>
      <c r="D28" s="216">
        <v>-8.5020999999999999E-2</v>
      </c>
      <c r="E28" s="216">
        <v>-9.5011999999999999E-2</v>
      </c>
      <c r="F28" s="216">
        <v>-4.4839999999999998E-2</v>
      </c>
      <c r="G28" s="216">
        <v>-7.5244000000000005E-2</v>
      </c>
      <c r="H28" s="216">
        <v>-0.109642</v>
      </c>
      <c r="I28" s="216">
        <v>-9.4004000000000004E-2</v>
      </c>
      <c r="J28" s="216">
        <v>1.4028000000000001E-2</v>
      </c>
      <c r="K28" s="216">
        <v>-4.7139E-2</v>
      </c>
      <c r="L28" s="216">
        <v>-4.3652999999999997E-2</v>
      </c>
      <c r="M28" s="216">
        <v>-0.114346</v>
      </c>
      <c r="N28" s="216">
        <v>-0.13062299999999999</v>
      </c>
      <c r="O28" s="216">
        <v>-0.102562</v>
      </c>
      <c r="P28" s="216">
        <v>-2.7722E-2</v>
      </c>
      <c r="Q28" s="216">
        <v>-8.8000999999999996E-2</v>
      </c>
      <c r="R28" s="216">
        <v>-3.2916000000000001E-2</v>
      </c>
      <c r="S28" s="216">
        <v>-6.96E-3</v>
      </c>
      <c r="T28" s="216">
        <v>-8.0756999999999995E-2</v>
      </c>
      <c r="U28" s="216">
        <v>-5.5384999999999997E-2</v>
      </c>
      <c r="V28" s="216">
        <v>-7.1044999999999997E-2</v>
      </c>
      <c r="W28" s="216">
        <v>-7.2501999999999997E-2</v>
      </c>
      <c r="X28" s="216">
        <v>-3.9684999999999998E-2</v>
      </c>
      <c r="Y28" s="216">
        <v>-0.127744</v>
      </c>
      <c r="Z28" s="216">
        <v>-0.15129200000000001</v>
      </c>
      <c r="AA28" s="216">
        <v>-9.3799999999999994E-2</v>
      </c>
      <c r="AB28" s="216">
        <v>-5.2289000000000002E-2</v>
      </c>
      <c r="AC28" s="216">
        <v>-5.0636E-2</v>
      </c>
      <c r="AD28" s="216">
        <v>3.0120999999999998E-2</v>
      </c>
      <c r="AE28" s="216">
        <v>-5.4271E-2</v>
      </c>
      <c r="AF28" s="216">
        <v>-4.3323E-2</v>
      </c>
      <c r="AG28" s="216">
        <v>-0.120987</v>
      </c>
      <c r="AH28" s="216">
        <v>-0.14932500000000001</v>
      </c>
      <c r="AI28" s="216">
        <v>-5.0099999999999997E-3</v>
      </c>
      <c r="AJ28" s="216">
        <v>-0.11280999999999999</v>
      </c>
      <c r="AK28" s="216">
        <v>-0.109302</v>
      </c>
      <c r="AL28" s="216">
        <v>-5.3518999999999997E-2</v>
      </c>
      <c r="AM28" s="216">
        <v>-0.10667600000000001</v>
      </c>
      <c r="AN28" s="216">
        <v>-7.1457000000000007E-2</v>
      </c>
      <c r="AO28" s="216">
        <v>2.7079999999999999E-3</v>
      </c>
      <c r="AP28" s="216">
        <v>-6.3018000000000005E-2</v>
      </c>
      <c r="AQ28" s="216">
        <v>3.6721999999999998E-2</v>
      </c>
      <c r="AR28" s="216">
        <v>4.7322999999999997E-2</v>
      </c>
      <c r="AS28" s="216">
        <v>-2.6199E-2</v>
      </c>
      <c r="AT28" s="216">
        <v>-2.0858000000000002E-2</v>
      </c>
      <c r="AU28" s="216">
        <v>-9.7319000000000003E-2</v>
      </c>
      <c r="AV28" s="216">
        <v>-4.3060000000000001E-2</v>
      </c>
      <c r="AW28" s="216">
        <v>-8.5834999999999995E-2</v>
      </c>
      <c r="AX28" s="216">
        <v>-4.6952000000000001E-2</v>
      </c>
      <c r="AY28" s="216">
        <v>-3.3649769585000003E-2</v>
      </c>
      <c r="AZ28" s="216">
        <v>-6.5191550759000003E-3</v>
      </c>
      <c r="BA28" s="327">
        <v>-2.6441900000000001E-2</v>
      </c>
      <c r="BB28" s="327">
        <v>4.7420700000000001E-3</v>
      </c>
      <c r="BC28" s="327">
        <v>1.87615E-2</v>
      </c>
      <c r="BD28" s="327">
        <v>-2.3082100000000001E-2</v>
      </c>
      <c r="BE28" s="327">
        <v>-4.6545799999999998E-2</v>
      </c>
      <c r="BF28" s="327">
        <v>-2.4851100000000001E-2</v>
      </c>
      <c r="BG28" s="327">
        <v>-1.7408E-2</v>
      </c>
      <c r="BH28" s="327">
        <v>-7.7085399999999998E-2</v>
      </c>
      <c r="BI28" s="327">
        <v>-0.15664719999999999</v>
      </c>
      <c r="BJ28" s="327">
        <v>-0.13694799999999999</v>
      </c>
      <c r="BK28" s="327">
        <v>-1.7038999999999999E-3</v>
      </c>
      <c r="BL28" s="327">
        <v>-6.2383200000000003E-3</v>
      </c>
      <c r="BM28" s="327">
        <v>-6.25225E-3</v>
      </c>
      <c r="BN28" s="327">
        <v>3.9887200000000003E-3</v>
      </c>
      <c r="BO28" s="327">
        <v>-7.1484399999999998E-3</v>
      </c>
      <c r="BP28" s="327">
        <v>-4.74452E-2</v>
      </c>
      <c r="BQ28" s="327">
        <v>-7.3450799999999997E-2</v>
      </c>
      <c r="BR28" s="327">
        <v>-4.7333300000000002E-2</v>
      </c>
      <c r="BS28" s="327">
        <v>-3.9525200000000003E-2</v>
      </c>
      <c r="BT28" s="327">
        <v>-0.1046131</v>
      </c>
      <c r="BU28" s="327">
        <v>-0.14722879999999999</v>
      </c>
      <c r="BV28" s="327">
        <v>-0.1198944</v>
      </c>
    </row>
    <row r="29" spans="1:74" ht="11.1" customHeight="1" x14ac:dyDescent="0.2">
      <c r="A29" s="61" t="s">
        <v>188</v>
      </c>
      <c r="B29" s="175" t="s">
        <v>182</v>
      </c>
      <c r="C29" s="216">
        <v>-0.71566099999999999</v>
      </c>
      <c r="D29" s="216">
        <v>-0.78459599999999996</v>
      </c>
      <c r="E29" s="216">
        <v>-0.77438300000000004</v>
      </c>
      <c r="F29" s="216">
        <v>-0.98029900000000003</v>
      </c>
      <c r="G29" s="216">
        <v>-0.93951799999999996</v>
      </c>
      <c r="H29" s="216">
        <v>-0.99919899999999995</v>
      </c>
      <c r="I29" s="216">
        <v>-0.92926900000000001</v>
      </c>
      <c r="J29" s="216">
        <v>-0.86750899999999997</v>
      </c>
      <c r="K29" s="216">
        <v>-0.91755799999999998</v>
      </c>
      <c r="L29" s="216">
        <v>-0.95965299999999998</v>
      </c>
      <c r="M29" s="216">
        <v>-0.87261299999999997</v>
      </c>
      <c r="N29" s="216">
        <v>-0.83368900000000001</v>
      </c>
      <c r="O29" s="216">
        <v>-0.56065600000000004</v>
      </c>
      <c r="P29" s="216">
        <v>-0.65943200000000002</v>
      </c>
      <c r="Q29" s="216">
        <v>-0.66182700000000005</v>
      </c>
      <c r="R29" s="216">
        <v>-0.60541599999999995</v>
      </c>
      <c r="S29" s="216">
        <v>-0.95522200000000002</v>
      </c>
      <c r="T29" s="216">
        <v>-1.1718059999999999</v>
      </c>
      <c r="U29" s="216">
        <v>-1.243611</v>
      </c>
      <c r="V29" s="216">
        <v>-1.185028</v>
      </c>
      <c r="W29" s="216">
        <v>-1.2194039999999999</v>
      </c>
      <c r="X29" s="216">
        <v>-1.2250749999999999</v>
      </c>
      <c r="Y29" s="216">
        <v>-1.123059</v>
      </c>
      <c r="Z29" s="216">
        <v>-1.115955</v>
      </c>
      <c r="AA29" s="216">
        <v>-0.78434400000000004</v>
      </c>
      <c r="AB29" s="216">
        <v>-0.51559999999999995</v>
      </c>
      <c r="AC29" s="216">
        <v>-0.68960900000000003</v>
      </c>
      <c r="AD29" s="216">
        <v>-0.98100299999999996</v>
      </c>
      <c r="AE29" s="216">
        <v>-0.96360199999999996</v>
      </c>
      <c r="AF29" s="216">
        <v>-1.049671</v>
      </c>
      <c r="AG29" s="216">
        <v>-1.0783370000000001</v>
      </c>
      <c r="AH29" s="216">
        <v>-1.1483110000000001</v>
      </c>
      <c r="AI29" s="216">
        <v>-0.97137099999999998</v>
      </c>
      <c r="AJ29" s="216">
        <v>-0.80890499999999999</v>
      </c>
      <c r="AK29" s="216">
        <v>-0.964592</v>
      </c>
      <c r="AL29" s="216">
        <v>-0.89429099999999995</v>
      </c>
      <c r="AM29" s="216">
        <v>-0.73487999999999998</v>
      </c>
      <c r="AN29" s="216">
        <v>-0.566164</v>
      </c>
      <c r="AO29" s="216">
        <v>-0.69766600000000001</v>
      </c>
      <c r="AP29" s="216">
        <v>-1.0004280000000001</v>
      </c>
      <c r="AQ29" s="216">
        <v>-1.0831710000000001</v>
      </c>
      <c r="AR29" s="216">
        <v>-1.068746</v>
      </c>
      <c r="AS29" s="216">
        <v>-1.189381</v>
      </c>
      <c r="AT29" s="216">
        <v>-0.96542300000000003</v>
      </c>
      <c r="AU29" s="216">
        <v>-1.216602</v>
      </c>
      <c r="AV29" s="216">
        <v>-1.06158</v>
      </c>
      <c r="AW29" s="216">
        <v>-1.049356</v>
      </c>
      <c r="AX29" s="216">
        <v>-1.175133</v>
      </c>
      <c r="AY29" s="216">
        <v>-1.0210322581</v>
      </c>
      <c r="AZ29" s="216">
        <v>-0.72184142399999995</v>
      </c>
      <c r="BA29" s="327">
        <v>-1.0779259999999999</v>
      </c>
      <c r="BB29" s="327">
        <v>-1.168533</v>
      </c>
      <c r="BC29" s="327">
        <v>-1.1569940000000001</v>
      </c>
      <c r="BD29" s="327">
        <v>-1.127154</v>
      </c>
      <c r="BE29" s="327">
        <v>-1.1950350000000001</v>
      </c>
      <c r="BF29" s="327">
        <v>-1.256103</v>
      </c>
      <c r="BG29" s="327">
        <v>-1.229177</v>
      </c>
      <c r="BH29" s="327">
        <v>-1.073536</v>
      </c>
      <c r="BI29" s="327">
        <v>-1.2177899999999999</v>
      </c>
      <c r="BJ29" s="327">
        <v>-1.0368120000000001</v>
      </c>
      <c r="BK29" s="327">
        <v>-0.76649900000000004</v>
      </c>
      <c r="BL29" s="327">
        <v>-0.85644889999999996</v>
      </c>
      <c r="BM29" s="327">
        <v>-1.0723210000000001</v>
      </c>
      <c r="BN29" s="327">
        <v>-1.0987020000000001</v>
      </c>
      <c r="BO29" s="327">
        <v>-1.082859</v>
      </c>
      <c r="BP29" s="327">
        <v>-1.099281</v>
      </c>
      <c r="BQ29" s="327">
        <v>-1.144952</v>
      </c>
      <c r="BR29" s="327">
        <v>-1.2518450000000001</v>
      </c>
      <c r="BS29" s="327">
        <v>-1.2317610000000001</v>
      </c>
      <c r="BT29" s="327">
        <v>-1.096676</v>
      </c>
      <c r="BU29" s="327">
        <v>-1.242121</v>
      </c>
      <c r="BV29" s="327">
        <v>-1.1381300000000001</v>
      </c>
    </row>
    <row r="30" spans="1:74" ht="11.1" customHeight="1" x14ac:dyDescent="0.2">
      <c r="A30" s="61" t="s">
        <v>189</v>
      </c>
      <c r="B30" s="175" t="s">
        <v>184</v>
      </c>
      <c r="C30" s="216">
        <v>-5.5254999999999999E-2</v>
      </c>
      <c r="D30" s="216">
        <v>-8.4528000000000006E-2</v>
      </c>
      <c r="E30" s="216">
        <v>-0.14416799999999999</v>
      </c>
      <c r="F30" s="216">
        <v>-0.16911699999999999</v>
      </c>
      <c r="G30" s="216">
        <v>-0.24274200000000001</v>
      </c>
      <c r="H30" s="216">
        <v>-4.3923999999999998E-2</v>
      </c>
      <c r="I30" s="216">
        <v>-6.1351000000000003E-2</v>
      </c>
      <c r="J30" s="216">
        <v>-0.15021100000000001</v>
      </c>
      <c r="K30" s="216">
        <v>-8.6296999999999999E-2</v>
      </c>
      <c r="L30" s="216">
        <v>-0.108128</v>
      </c>
      <c r="M30" s="216">
        <v>-0.14735699999999999</v>
      </c>
      <c r="N30" s="216">
        <v>-0.29115099999999999</v>
      </c>
      <c r="O30" s="216">
        <v>-3.6120000000000002E-3</v>
      </c>
      <c r="P30" s="216">
        <v>-0.119379</v>
      </c>
      <c r="Q30" s="216">
        <v>-0.161467</v>
      </c>
      <c r="R30" s="216">
        <v>-0.12524099999999999</v>
      </c>
      <c r="S30" s="216">
        <v>-0.28809499999999999</v>
      </c>
      <c r="T30" s="216">
        <v>-0.22936300000000001</v>
      </c>
      <c r="U30" s="216">
        <v>-0.110277</v>
      </c>
      <c r="V30" s="216">
        <v>-9.0209999999999999E-2</v>
      </c>
      <c r="W30" s="216">
        <v>-5.2153999999999999E-2</v>
      </c>
      <c r="X30" s="216">
        <v>-0.12917999999999999</v>
      </c>
      <c r="Y30" s="216">
        <v>-0.125223</v>
      </c>
      <c r="Z30" s="216">
        <v>-0.20674699999999999</v>
      </c>
      <c r="AA30" s="216">
        <v>-0.19278999999999999</v>
      </c>
      <c r="AB30" s="216">
        <v>-0.20802899999999999</v>
      </c>
      <c r="AC30" s="216">
        <v>-0.290441</v>
      </c>
      <c r="AD30" s="216">
        <v>-0.143928</v>
      </c>
      <c r="AE30" s="216">
        <v>-0.153003</v>
      </c>
      <c r="AF30" s="216">
        <v>-0.25602000000000003</v>
      </c>
      <c r="AG30" s="216">
        <v>-0.179674</v>
      </c>
      <c r="AH30" s="216">
        <v>-0.162523</v>
      </c>
      <c r="AI30" s="216">
        <v>-0.162272</v>
      </c>
      <c r="AJ30" s="216">
        <v>-0.16389999999999999</v>
      </c>
      <c r="AK30" s="216">
        <v>-0.13819000000000001</v>
      </c>
      <c r="AL30" s="216">
        <v>-0.234016</v>
      </c>
      <c r="AM30" s="216">
        <v>-8.5154999999999995E-2</v>
      </c>
      <c r="AN30" s="216">
        <v>-0.13925199999999999</v>
      </c>
      <c r="AO30" s="216">
        <v>-0.16972599999999999</v>
      </c>
      <c r="AP30" s="216">
        <v>-0.28658899999999998</v>
      </c>
      <c r="AQ30" s="216">
        <v>-0.140901</v>
      </c>
      <c r="AR30" s="216">
        <v>-0.214531</v>
      </c>
      <c r="AS30" s="216">
        <v>-0.157969</v>
      </c>
      <c r="AT30" s="216">
        <v>-0.12670100000000001</v>
      </c>
      <c r="AU30" s="216">
        <v>-5.3128000000000002E-2</v>
      </c>
      <c r="AV30" s="216">
        <v>-0.14731</v>
      </c>
      <c r="AW30" s="216">
        <v>-1.2448000000000001E-2</v>
      </c>
      <c r="AX30" s="216">
        <v>-9.3468999999999997E-2</v>
      </c>
      <c r="AY30" s="216">
        <v>-4.9493087557999998E-2</v>
      </c>
      <c r="AZ30" s="216">
        <v>-0.17680996312</v>
      </c>
      <c r="BA30" s="327">
        <v>-0.24855389999999999</v>
      </c>
      <c r="BB30" s="327">
        <v>-0.2482665</v>
      </c>
      <c r="BC30" s="327">
        <v>-0.26810079999999997</v>
      </c>
      <c r="BD30" s="327">
        <v>-0.22463</v>
      </c>
      <c r="BE30" s="327">
        <v>-0.2248812</v>
      </c>
      <c r="BF30" s="327">
        <v>-0.21859149999999999</v>
      </c>
      <c r="BG30" s="327">
        <v>-0.20544870000000001</v>
      </c>
      <c r="BH30" s="327">
        <v>-0.18180009999999999</v>
      </c>
      <c r="BI30" s="327">
        <v>-0.19275400000000001</v>
      </c>
      <c r="BJ30" s="327">
        <v>-0.20843</v>
      </c>
      <c r="BK30" s="327">
        <v>-0.1699881</v>
      </c>
      <c r="BL30" s="327">
        <v>-0.2231358</v>
      </c>
      <c r="BM30" s="327">
        <v>-0.242065</v>
      </c>
      <c r="BN30" s="327">
        <v>-0.2388342</v>
      </c>
      <c r="BO30" s="327">
        <v>-0.26733760000000001</v>
      </c>
      <c r="BP30" s="327">
        <v>-0.21435560000000001</v>
      </c>
      <c r="BQ30" s="327">
        <v>-0.2118661</v>
      </c>
      <c r="BR30" s="327">
        <v>-0.2182095</v>
      </c>
      <c r="BS30" s="327">
        <v>-0.2063748</v>
      </c>
      <c r="BT30" s="327">
        <v>-0.1819867</v>
      </c>
      <c r="BU30" s="327">
        <v>-0.20416400000000001</v>
      </c>
      <c r="BV30" s="327">
        <v>-0.25285340000000001</v>
      </c>
    </row>
    <row r="31" spans="1:74" ht="11.1" customHeight="1" x14ac:dyDescent="0.2">
      <c r="A31" s="61" t="s">
        <v>196</v>
      </c>
      <c r="B31" s="646" t="s">
        <v>1240</v>
      </c>
      <c r="C31" s="216">
        <v>-0.35674800000000001</v>
      </c>
      <c r="D31" s="216">
        <v>-0.493979</v>
      </c>
      <c r="E31" s="216">
        <v>-0.54444499999999996</v>
      </c>
      <c r="F31" s="216">
        <v>-0.54872600000000005</v>
      </c>
      <c r="G31" s="216">
        <v>-0.48368699999999998</v>
      </c>
      <c r="H31" s="216">
        <v>-0.51135600000000003</v>
      </c>
      <c r="I31" s="216">
        <v>-0.56138600000000005</v>
      </c>
      <c r="J31" s="216">
        <v>-0.45619799999999999</v>
      </c>
      <c r="K31" s="216">
        <v>-0.50302999999999998</v>
      </c>
      <c r="L31" s="216">
        <v>-0.534999</v>
      </c>
      <c r="M31" s="216">
        <v>-0.499917</v>
      </c>
      <c r="N31" s="216">
        <v>-0.60217200000000004</v>
      </c>
      <c r="O31" s="216">
        <v>-0.44155499999999998</v>
      </c>
      <c r="P31" s="216">
        <v>-0.510324</v>
      </c>
      <c r="Q31" s="216">
        <v>-0.45750800000000003</v>
      </c>
      <c r="R31" s="216">
        <v>-0.54914799999999997</v>
      </c>
      <c r="S31" s="216">
        <v>-0.47328199999999998</v>
      </c>
      <c r="T31" s="216">
        <v>-0.49973899999999999</v>
      </c>
      <c r="U31" s="216">
        <v>-0.56082799999999999</v>
      </c>
      <c r="V31" s="216">
        <v>-0.52950600000000003</v>
      </c>
      <c r="W31" s="216">
        <v>-0.49703399999999998</v>
      </c>
      <c r="X31" s="216">
        <v>-0.57023599999999997</v>
      </c>
      <c r="Y31" s="216">
        <v>-0.46144600000000002</v>
      </c>
      <c r="Z31" s="216">
        <v>-0.61216899999999996</v>
      </c>
      <c r="AA31" s="216">
        <v>-0.44898100000000002</v>
      </c>
      <c r="AB31" s="216">
        <v>-0.52486999999999995</v>
      </c>
      <c r="AC31" s="216">
        <v>-0.68539300000000003</v>
      </c>
      <c r="AD31" s="216">
        <v>-0.574631</v>
      </c>
      <c r="AE31" s="216">
        <v>-0.47755700000000001</v>
      </c>
      <c r="AF31" s="216">
        <v>-0.50660000000000005</v>
      </c>
      <c r="AG31" s="216">
        <v>-0.50231999999999999</v>
      </c>
      <c r="AH31" s="216">
        <v>-0.54984200000000005</v>
      </c>
      <c r="AI31" s="216">
        <v>-0.45958300000000002</v>
      </c>
      <c r="AJ31" s="216">
        <v>-0.50228399999999995</v>
      </c>
      <c r="AK31" s="216">
        <v>-0.45525500000000002</v>
      </c>
      <c r="AL31" s="216">
        <v>-0.62553800000000004</v>
      </c>
      <c r="AM31" s="216">
        <v>-0.44305699999999998</v>
      </c>
      <c r="AN31" s="216">
        <v>-0.59879800000000005</v>
      </c>
      <c r="AO31" s="216">
        <v>-0.45473599999999997</v>
      </c>
      <c r="AP31" s="216">
        <v>-0.49401</v>
      </c>
      <c r="AQ31" s="216">
        <v>-0.44664100000000001</v>
      </c>
      <c r="AR31" s="216">
        <v>-0.42508200000000002</v>
      </c>
      <c r="AS31" s="216">
        <v>-0.49137399999999998</v>
      </c>
      <c r="AT31" s="216">
        <v>-0.45808300000000002</v>
      </c>
      <c r="AU31" s="216">
        <v>-0.55653600000000003</v>
      </c>
      <c r="AV31" s="216">
        <v>-0.50161500000000003</v>
      </c>
      <c r="AW31" s="216">
        <v>-0.56145400000000001</v>
      </c>
      <c r="AX31" s="216">
        <v>-0.65887200000000001</v>
      </c>
      <c r="AY31" s="216">
        <v>-0.55973839999999997</v>
      </c>
      <c r="AZ31" s="216">
        <v>-0.60422339999999997</v>
      </c>
      <c r="BA31" s="327">
        <v>-0.480491</v>
      </c>
      <c r="BB31" s="327">
        <v>-0.47650710000000002</v>
      </c>
      <c r="BC31" s="327">
        <v>-0.40943220000000002</v>
      </c>
      <c r="BD31" s="327">
        <v>-0.39866439999999997</v>
      </c>
      <c r="BE31" s="327">
        <v>-0.4333921</v>
      </c>
      <c r="BF31" s="327">
        <v>-0.48532249999999999</v>
      </c>
      <c r="BG31" s="327">
        <v>-0.4732209</v>
      </c>
      <c r="BH31" s="327">
        <v>-0.55262710000000004</v>
      </c>
      <c r="BI31" s="327">
        <v>-0.55322519999999997</v>
      </c>
      <c r="BJ31" s="327">
        <v>-0.64091810000000005</v>
      </c>
      <c r="BK31" s="327">
        <v>-0.40736169999999999</v>
      </c>
      <c r="BL31" s="327">
        <v>-0.49258610000000003</v>
      </c>
      <c r="BM31" s="327">
        <v>-0.47639749999999997</v>
      </c>
      <c r="BN31" s="327">
        <v>-0.44881720000000003</v>
      </c>
      <c r="BO31" s="327">
        <v>-0.38902880000000001</v>
      </c>
      <c r="BP31" s="327">
        <v>-0.41940929999999998</v>
      </c>
      <c r="BQ31" s="327">
        <v>-0.4465845</v>
      </c>
      <c r="BR31" s="327">
        <v>-0.47522950000000003</v>
      </c>
      <c r="BS31" s="327">
        <v>-0.46766649999999998</v>
      </c>
      <c r="BT31" s="327">
        <v>-0.53858209999999995</v>
      </c>
      <c r="BU31" s="327">
        <v>-0.53280240000000001</v>
      </c>
      <c r="BV31" s="327">
        <v>-0.62607769999999996</v>
      </c>
    </row>
    <row r="32" spans="1:74" ht="11.1" customHeight="1" x14ac:dyDescent="0.2">
      <c r="A32" s="61" t="s">
        <v>966</v>
      </c>
      <c r="B32" s="175" t="s">
        <v>134</v>
      </c>
      <c r="C32" s="216">
        <v>-0.31341241935000003</v>
      </c>
      <c r="D32" s="216">
        <v>0.35168031034000002</v>
      </c>
      <c r="E32" s="216">
        <v>0.27855587097000001</v>
      </c>
      <c r="F32" s="216">
        <v>0.28879483333</v>
      </c>
      <c r="G32" s="216">
        <v>-0.20194361290000001</v>
      </c>
      <c r="H32" s="216">
        <v>-0.47676806666999999</v>
      </c>
      <c r="I32" s="216">
        <v>-0.58489351612999996</v>
      </c>
      <c r="J32" s="216">
        <v>7.0681870967999993E-2</v>
      </c>
      <c r="K32" s="216">
        <v>-0.41340193333000003</v>
      </c>
      <c r="L32" s="216">
        <v>0.50867029032</v>
      </c>
      <c r="M32" s="216">
        <v>9.2098833332999994E-2</v>
      </c>
      <c r="N32" s="216">
        <v>-0.35369632258</v>
      </c>
      <c r="O32" s="216">
        <v>0.30337051612999999</v>
      </c>
      <c r="P32" s="216">
        <v>1.0225021429000001</v>
      </c>
      <c r="Q32" s="216">
        <v>0.16345012903</v>
      </c>
      <c r="R32" s="216">
        <v>-0.38123736667000002</v>
      </c>
      <c r="S32" s="216">
        <v>-0.43244274193999999</v>
      </c>
      <c r="T32" s="216">
        <v>-0.55847213333000001</v>
      </c>
      <c r="U32" s="216">
        <v>-0.27093570968000003</v>
      </c>
      <c r="V32" s="216">
        <v>-0.23191077419</v>
      </c>
      <c r="W32" s="216">
        <v>-0.1096295</v>
      </c>
      <c r="X32" s="216">
        <v>1.0327148387</v>
      </c>
      <c r="Y32" s="216">
        <v>0.42000189999999998</v>
      </c>
      <c r="Z32" s="216">
        <v>0.36874403226000002</v>
      </c>
      <c r="AA32" s="216">
        <v>0.72914190323000005</v>
      </c>
      <c r="AB32" s="216">
        <v>0.26874439286000001</v>
      </c>
      <c r="AC32" s="216">
        <v>5.8299322580999999E-2</v>
      </c>
      <c r="AD32" s="216">
        <v>-0.65855580000000002</v>
      </c>
      <c r="AE32" s="216">
        <v>-1.0200984516</v>
      </c>
      <c r="AF32" s="216">
        <v>-0.47807983332999998</v>
      </c>
      <c r="AG32" s="216">
        <v>-0.60652083870999995</v>
      </c>
      <c r="AH32" s="216">
        <v>-0.40900348387000002</v>
      </c>
      <c r="AI32" s="216">
        <v>-0.3940574</v>
      </c>
      <c r="AJ32" s="216">
        <v>0.81996016129000004</v>
      </c>
      <c r="AK32" s="216">
        <v>-0.14722336666999999</v>
      </c>
      <c r="AL32" s="216">
        <v>-0.34791709676999999</v>
      </c>
      <c r="AM32" s="216">
        <v>0.43160609677</v>
      </c>
      <c r="AN32" s="216">
        <v>0.82088596429000005</v>
      </c>
      <c r="AO32" s="216">
        <v>-0.12160370968000001</v>
      </c>
      <c r="AP32" s="216">
        <v>-0.61502196666999998</v>
      </c>
      <c r="AQ32" s="216">
        <v>-0.81297722580999998</v>
      </c>
      <c r="AR32" s="216">
        <v>-0.71807469999999995</v>
      </c>
      <c r="AS32" s="216">
        <v>-0.32903235483999999</v>
      </c>
      <c r="AT32" s="216">
        <v>-0.65250670968000002</v>
      </c>
      <c r="AU32" s="216">
        <v>-0.23264546667</v>
      </c>
      <c r="AV32" s="216">
        <v>0.57904838709999995</v>
      </c>
      <c r="AW32" s="216">
        <v>-0.39136916666999999</v>
      </c>
      <c r="AX32" s="216">
        <v>2.2924838709999999E-2</v>
      </c>
      <c r="AY32" s="216">
        <v>-7.4027468563999999E-2</v>
      </c>
      <c r="AZ32" s="216">
        <v>0.46289217337999999</v>
      </c>
      <c r="BA32" s="327">
        <v>0.55476219999999998</v>
      </c>
      <c r="BB32" s="327">
        <v>-7.8240199999999996E-2</v>
      </c>
      <c r="BC32" s="327">
        <v>-0.44808189999999998</v>
      </c>
      <c r="BD32" s="327">
        <v>-0.45796340000000002</v>
      </c>
      <c r="BE32" s="327">
        <v>-0.46110669999999998</v>
      </c>
      <c r="BF32" s="327">
        <v>-6.7902000000000004E-2</v>
      </c>
      <c r="BG32" s="327">
        <v>-0.10243629999999999</v>
      </c>
      <c r="BH32" s="327">
        <v>0.67537360000000002</v>
      </c>
      <c r="BI32" s="327">
        <v>0.27067160000000001</v>
      </c>
      <c r="BJ32" s="327">
        <v>0.25912839999999998</v>
      </c>
      <c r="BK32" s="327">
        <v>0.15295690000000001</v>
      </c>
      <c r="BL32" s="327">
        <v>0.71007770000000003</v>
      </c>
      <c r="BM32" s="327">
        <v>0.27129819999999999</v>
      </c>
      <c r="BN32" s="327">
        <v>-0.2096633</v>
      </c>
      <c r="BO32" s="327">
        <v>-0.6207992</v>
      </c>
      <c r="BP32" s="327">
        <v>-0.49449389999999999</v>
      </c>
      <c r="BQ32" s="327">
        <v>-0.5113048</v>
      </c>
      <c r="BR32" s="327">
        <v>-6.8994700000000006E-2</v>
      </c>
      <c r="BS32" s="327">
        <v>-0.12455289999999999</v>
      </c>
      <c r="BT32" s="327">
        <v>0.72520030000000002</v>
      </c>
      <c r="BU32" s="327">
        <v>0.29562739999999998</v>
      </c>
      <c r="BV32" s="327">
        <v>0.36203879999999999</v>
      </c>
    </row>
    <row r="33" spans="1:74" s="64" customFormat="1" ht="11.1" customHeight="1" x14ac:dyDescent="0.2">
      <c r="A33" s="61" t="s">
        <v>971</v>
      </c>
      <c r="B33" s="175" t="s">
        <v>550</v>
      </c>
      <c r="C33" s="216">
        <v>18.303739742000001</v>
      </c>
      <c r="D33" s="216">
        <v>18.643490448000001</v>
      </c>
      <c r="E33" s="216">
        <v>18.163894355</v>
      </c>
      <c r="F33" s="216">
        <v>18.210787499999999</v>
      </c>
      <c r="G33" s="216">
        <v>18.589160934999999</v>
      </c>
      <c r="H33" s="216">
        <v>18.857235599999999</v>
      </c>
      <c r="I33" s="216">
        <v>18.515473934999999</v>
      </c>
      <c r="J33" s="216">
        <v>19.155726870999999</v>
      </c>
      <c r="K33" s="216">
        <v>18.091847399999999</v>
      </c>
      <c r="L33" s="216">
        <v>18.705190452</v>
      </c>
      <c r="M33" s="216">
        <v>18.527892832999999</v>
      </c>
      <c r="N33" s="216">
        <v>18.120290774000001</v>
      </c>
      <c r="O33" s="216">
        <v>18.749481903</v>
      </c>
      <c r="P33" s="216">
        <v>18.643447857000002</v>
      </c>
      <c r="Q33" s="216">
        <v>18.530885225999999</v>
      </c>
      <c r="R33" s="216">
        <v>18.584192967</v>
      </c>
      <c r="S33" s="216">
        <v>18.779283484</v>
      </c>
      <c r="T33" s="216">
        <v>18.806021532999999</v>
      </c>
      <c r="U33" s="216">
        <v>19.257531097000001</v>
      </c>
      <c r="V33" s="216">
        <v>19.124727774</v>
      </c>
      <c r="W33" s="216">
        <v>19.252034500000001</v>
      </c>
      <c r="X33" s="216">
        <v>19.312049968</v>
      </c>
      <c r="Y33" s="216">
        <v>19.490920233000001</v>
      </c>
      <c r="Z33" s="216">
        <v>18.982941547999999</v>
      </c>
      <c r="AA33" s="216">
        <v>19.102295032000001</v>
      </c>
      <c r="AB33" s="216">
        <v>18.908343536</v>
      </c>
      <c r="AC33" s="216">
        <v>18.464253839000001</v>
      </c>
      <c r="AD33" s="216">
        <v>18.8486972</v>
      </c>
      <c r="AE33" s="216">
        <v>18.585343096999999</v>
      </c>
      <c r="AF33" s="216">
        <v>18.889858167</v>
      </c>
      <c r="AG33" s="216">
        <v>19.283435548</v>
      </c>
      <c r="AH33" s="216">
        <v>19.399764548</v>
      </c>
      <c r="AI33" s="216">
        <v>19.2465856</v>
      </c>
      <c r="AJ33" s="216">
        <v>19.691033935</v>
      </c>
      <c r="AK33" s="216">
        <v>19.370472967000001</v>
      </c>
      <c r="AL33" s="216">
        <v>19.457416128999999</v>
      </c>
      <c r="AM33" s="216">
        <v>19.339453257999999</v>
      </c>
      <c r="AN33" s="216">
        <v>19.396378536</v>
      </c>
      <c r="AO33" s="216">
        <v>19.238142967999998</v>
      </c>
      <c r="AP33" s="216">
        <v>19.037147033</v>
      </c>
      <c r="AQ33" s="216">
        <v>19.116621773999999</v>
      </c>
      <c r="AR33" s="216">
        <v>19.591012632999998</v>
      </c>
      <c r="AS33" s="216">
        <v>19.979286483999999</v>
      </c>
      <c r="AT33" s="216">
        <v>19.814246935</v>
      </c>
      <c r="AU33" s="216">
        <v>19.224762866999999</v>
      </c>
      <c r="AV33" s="216">
        <v>19.350333676999998</v>
      </c>
      <c r="AW33" s="216">
        <v>19.1885005</v>
      </c>
      <c r="AX33" s="216">
        <v>19.544061065000001</v>
      </c>
      <c r="AY33" s="216">
        <v>18.821008954</v>
      </c>
      <c r="AZ33" s="216">
        <v>19.014176454000001</v>
      </c>
      <c r="BA33" s="327">
        <v>19.362719999999999</v>
      </c>
      <c r="BB33" s="327">
        <v>19.38</v>
      </c>
      <c r="BC33" s="327">
        <v>19.368870000000001</v>
      </c>
      <c r="BD33" s="327">
        <v>19.65185</v>
      </c>
      <c r="BE33" s="327">
        <v>19.741849999999999</v>
      </c>
      <c r="BF33" s="327">
        <v>19.975149999999999</v>
      </c>
      <c r="BG33" s="327">
        <v>19.547029999999999</v>
      </c>
      <c r="BH33" s="327">
        <v>19.703690000000002</v>
      </c>
      <c r="BI33" s="327">
        <v>19.507439999999999</v>
      </c>
      <c r="BJ33" s="327">
        <v>19.708179999999999</v>
      </c>
      <c r="BK33" s="327">
        <v>19.24005</v>
      </c>
      <c r="BL33" s="327">
        <v>19.239260000000002</v>
      </c>
      <c r="BM33" s="327">
        <v>19.337309999999999</v>
      </c>
      <c r="BN33" s="327">
        <v>19.375730000000001</v>
      </c>
      <c r="BO33" s="327">
        <v>19.400950000000002</v>
      </c>
      <c r="BP33" s="327">
        <v>19.758220000000001</v>
      </c>
      <c r="BQ33" s="327">
        <v>19.893650000000001</v>
      </c>
      <c r="BR33" s="327">
        <v>20.13344</v>
      </c>
      <c r="BS33" s="327">
        <v>19.76211</v>
      </c>
      <c r="BT33" s="327">
        <v>19.9024</v>
      </c>
      <c r="BU33" s="327">
        <v>19.670829999999999</v>
      </c>
      <c r="BV33" s="327">
        <v>19.933489999999999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996</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9" t="s">
        <v>1235</v>
      </c>
      <c r="B36" s="646" t="s">
        <v>1238</v>
      </c>
      <c r="C36" s="216">
        <v>2.5947100000000001</v>
      </c>
      <c r="D36" s="216">
        <v>2.4661</v>
      </c>
      <c r="E36" s="216">
        <v>2.2349860000000001</v>
      </c>
      <c r="F36" s="216">
        <v>2.1471149999999999</v>
      </c>
      <c r="G36" s="216">
        <v>2.1553529999999999</v>
      </c>
      <c r="H36" s="216">
        <v>2.0537830000000001</v>
      </c>
      <c r="I36" s="216">
        <v>2.1293419999999998</v>
      </c>
      <c r="J36" s="216">
        <v>2.2114479999999999</v>
      </c>
      <c r="K36" s="216">
        <v>2.163999</v>
      </c>
      <c r="L36" s="216">
        <v>2.4323450000000002</v>
      </c>
      <c r="M36" s="216">
        <v>2.430866</v>
      </c>
      <c r="N36" s="216">
        <v>2.5891950000000001</v>
      </c>
      <c r="O36" s="216">
        <v>2.7892960000000002</v>
      </c>
      <c r="P36" s="216">
        <v>2.7567689999999998</v>
      </c>
      <c r="Q36" s="216">
        <v>2.5601560000000001</v>
      </c>
      <c r="R36" s="216">
        <v>2.3294999999999999</v>
      </c>
      <c r="S36" s="216">
        <v>2.1587329999999998</v>
      </c>
      <c r="T36" s="216">
        <v>2.1645289999999999</v>
      </c>
      <c r="U36" s="216">
        <v>2.2414849999999999</v>
      </c>
      <c r="V36" s="216">
        <v>2.2231160000000001</v>
      </c>
      <c r="W36" s="216">
        <v>2.4325679999999998</v>
      </c>
      <c r="X36" s="216">
        <v>2.5997270000000001</v>
      </c>
      <c r="Y36" s="216">
        <v>2.7993760000000001</v>
      </c>
      <c r="Z36" s="216">
        <v>2.9071609999999999</v>
      </c>
      <c r="AA36" s="216">
        <v>2.9860120000000001</v>
      </c>
      <c r="AB36" s="216">
        <v>2.6727889999999999</v>
      </c>
      <c r="AC36" s="216">
        <v>2.4283419999999998</v>
      </c>
      <c r="AD36" s="216">
        <v>2.2134749999999999</v>
      </c>
      <c r="AE36" s="216">
        <v>1.9665980000000001</v>
      </c>
      <c r="AF36" s="216">
        <v>2.183351</v>
      </c>
      <c r="AG36" s="216">
        <v>2.1500020000000002</v>
      </c>
      <c r="AH36" s="216">
        <v>2.3806210000000001</v>
      </c>
      <c r="AI36" s="216">
        <v>2.417964</v>
      </c>
      <c r="AJ36" s="216">
        <v>2.489938</v>
      </c>
      <c r="AK36" s="216">
        <v>2.7279779999999998</v>
      </c>
      <c r="AL36" s="216">
        <v>2.7722859999999998</v>
      </c>
      <c r="AM36" s="216">
        <v>2.82633</v>
      </c>
      <c r="AN36" s="216">
        <v>2.840662</v>
      </c>
      <c r="AO36" s="216">
        <v>2.502008</v>
      </c>
      <c r="AP36" s="216">
        <v>2.3402189999999998</v>
      </c>
      <c r="AQ36" s="216">
        <v>2.1713010000000001</v>
      </c>
      <c r="AR36" s="216">
        <v>2.3016679999999998</v>
      </c>
      <c r="AS36" s="216">
        <v>2.401996</v>
      </c>
      <c r="AT36" s="216">
        <v>2.3353890000000002</v>
      </c>
      <c r="AU36" s="216">
        <v>2.134728</v>
      </c>
      <c r="AV36" s="216">
        <v>2.428823</v>
      </c>
      <c r="AW36" s="216">
        <v>2.5523910000000001</v>
      </c>
      <c r="AX36" s="216">
        <v>2.7654640000000001</v>
      </c>
      <c r="AY36" s="216">
        <v>2.9566654322999999</v>
      </c>
      <c r="AZ36" s="216">
        <v>2.6881463897</v>
      </c>
      <c r="BA36" s="327">
        <v>2.5040399999999998</v>
      </c>
      <c r="BB36" s="327">
        <v>2.381634</v>
      </c>
      <c r="BC36" s="327">
        <v>2.216742</v>
      </c>
      <c r="BD36" s="327">
        <v>2.246515</v>
      </c>
      <c r="BE36" s="327">
        <v>2.2575669999999999</v>
      </c>
      <c r="BF36" s="327">
        <v>2.3579859999999999</v>
      </c>
      <c r="BG36" s="327">
        <v>2.3037230000000002</v>
      </c>
      <c r="BH36" s="327">
        <v>2.4930140000000001</v>
      </c>
      <c r="BI36" s="327">
        <v>2.6519110000000001</v>
      </c>
      <c r="BJ36" s="327">
        <v>2.7741750000000001</v>
      </c>
      <c r="BK36" s="327">
        <v>2.7422390000000001</v>
      </c>
      <c r="BL36" s="327">
        <v>2.6308769999999999</v>
      </c>
      <c r="BM36" s="327">
        <v>2.4874860000000001</v>
      </c>
      <c r="BN36" s="327">
        <v>2.332004</v>
      </c>
      <c r="BO36" s="327">
        <v>2.1970369999999999</v>
      </c>
      <c r="BP36" s="327">
        <v>2.323699</v>
      </c>
      <c r="BQ36" s="327">
        <v>2.3600919999999999</v>
      </c>
      <c r="BR36" s="327">
        <v>2.4370250000000002</v>
      </c>
      <c r="BS36" s="327">
        <v>2.4344260000000002</v>
      </c>
      <c r="BT36" s="327">
        <v>2.6241819999999998</v>
      </c>
      <c r="BU36" s="327">
        <v>2.7409059999999998</v>
      </c>
      <c r="BV36" s="327">
        <v>2.9385140000000001</v>
      </c>
    </row>
    <row r="37" spans="1:74" ht="11.1" customHeight="1" x14ac:dyDescent="0.2">
      <c r="A37" s="639" t="s">
        <v>968</v>
      </c>
      <c r="B37" s="176" t="s">
        <v>551</v>
      </c>
      <c r="C37" s="216">
        <v>-2.3515999999999999E-2</v>
      </c>
      <c r="D37" s="216">
        <v>0.102172</v>
      </c>
      <c r="E37" s="216">
        <v>6.2579999999999997E-2</v>
      </c>
      <c r="F37" s="216">
        <v>-6.9532999999999998E-2</v>
      </c>
      <c r="G37" s="216">
        <v>-0.13683799999999999</v>
      </c>
      <c r="H37" s="216">
        <v>4.2700000000000002E-2</v>
      </c>
      <c r="I37" s="216">
        <v>-2.6450999999999999E-2</v>
      </c>
      <c r="J37" s="216">
        <v>-9.7409999999999997E-3</v>
      </c>
      <c r="K37" s="216">
        <v>-7.1733000000000005E-2</v>
      </c>
      <c r="L37" s="216">
        <v>0.14061199999999999</v>
      </c>
      <c r="M37" s="216">
        <v>0.129166</v>
      </c>
      <c r="N37" s="216">
        <v>0.200903</v>
      </c>
      <c r="O37" s="216">
        <v>-8.0921000000000007E-2</v>
      </c>
      <c r="P37" s="216">
        <v>5.3122000000000003E-2</v>
      </c>
      <c r="Q37" s="216">
        <v>-6.8472000000000005E-2</v>
      </c>
      <c r="R37" s="216">
        <v>-5.4958E-2</v>
      </c>
      <c r="S37" s="216">
        <v>4.5808000000000001E-2</v>
      </c>
      <c r="T37" s="216">
        <v>-7.1923000000000001E-2</v>
      </c>
      <c r="U37" s="216">
        <v>8.1498000000000001E-2</v>
      </c>
      <c r="V37" s="216">
        <v>-0.117283</v>
      </c>
      <c r="W37" s="216">
        <v>0.126058</v>
      </c>
      <c r="X37" s="216">
        <v>1.0564E-2</v>
      </c>
      <c r="Y37" s="216">
        <v>0.127189</v>
      </c>
      <c r="Z37" s="216">
        <v>5.1089000000000002E-2</v>
      </c>
      <c r="AA37" s="216">
        <v>-0.14405000000000001</v>
      </c>
      <c r="AB37" s="216">
        <v>-8.4199999999999998E-4</v>
      </c>
      <c r="AC37" s="216">
        <v>-5.7027000000000001E-2</v>
      </c>
      <c r="AD37" s="216">
        <v>4.0534000000000001E-2</v>
      </c>
      <c r="AE37" s="216">
        <v>-1.9757E-2</v>
      </c>
      <c r="AF37" s="216">
        <v>-0.107904</v>
      </c>
      <c r="AG37" s="216">
        <v>-8.1864999999999993E-2</v>
      </c>
      <c r="AH37" s="216">
        <v>-6.8146999999999999E-2</v>
      </c>
      <c r="AI37" s="216">
        <v>5.3478999999999999E-2</v>
      </c>
      <c r="AJ37" s="216">
        <v>1.8027999999999999E-2</v>
      </c>
      <c r="AK37" s="216">
        <v>6.8849999999999996E-3</v>
      </c>
      <c r="AL37" s="216">
        <v>-8.5934999999999997E-2</v>
      </c>
      <c r="AM37" s="216">
        <v>-8.0851999999999993E-2</v>
      </c>
      <c r="AN37" s="216">
        <v>-1.348E-3</v>
      </c>
      <c r="AO37" s="216">
        <v>-6.1032000000000003E-2</v>
      </c>
      <c r="AP37" s="216">
        <v>-4.2064999999999998E-2</v>
      </c>
      <c r="AQ37" s="216">
        <v>0.105418</v>
      </c>
      <c r="AR37" s="216">
        <v>8.6369000000000001E-2</v>
      </c>
      <c r="AS37" s="216">
        <v>5.5416E-2</v>
      </c>
      <c r="AT37" s="216">
        <v>-5.2975000000000001E-2</v>
      </c>
      <c r="AU37" s="216">
        <v>-8.9749999999999996E-2</v>
      </c>
      <c r="AV37" s="216">
        <v>-0.138323</v>
      </c>
      <c r="AW37" s="216">
        <v>3.5567000000000001E-2</v>
      </c>
      <c r="AX37" s="216">
        <v>7.2862999999999997E-2</v>
      </c>
      <c r="AY37" s="216">
        <v>-1.8586999999999999E-2</v>
      </c>
      <c r="AZ37" s="216">
        <v>3.4892300000000001E-2</v>
      </c>
      <c r="BA37" s="327">
        <v>5.6623899999999998E-3</v>
      </c>
      <c r="BB37" s="327">
        <v>1.40687E-2</v>
      </c>
      <c r="BC37" s="327">
        <v>3.80233E-3</v>
      </c>
      <c r="BD37" s="327">
        <v>-7.40663E-3</v>
      </c>
      <c r="BE37" s="327">
        <v>2.4158500000000002E-3</v>
      </c>
      <c r="BF37" s="327">
        <v>1.1162399999999999E-2</v>
      </c>
      <c r="BG37" s="327">
        <v>2.4635000000000001E-2</v>
      </c>
      <c r="BH37" s="327">
        <v>1.62945E-2</v>
      </c>
      <c r="BI37" s="327">
        <v>2.1508099999999999E-2</v>
      </c>
      <c r="BJ37" s="327">
        <v>2.8180299999999998E-2</v>
      </c>
      <c r="BK37" s="327">
        <v>-2.4828800000000002E-2</v>
      </c>
      <c r="BL37" s="327">
        <v>9.2603900000000003E-3</v>
      </c>
      <c r="BM37" s="327">
        <v>-1.03915E-3</v>
      </c>
      <c r="BN37" s="327">
        <v>1.23166E-2</v>
      </c>
      <c r="BO37" s="327">
        <v>3.3442300000000001E-3</v>
      </c>
      <c r="BP37" s="327">
        <v>-7.5263999999999999E-3</v>
      </c>
      <c r="BQ37" s="327">
        <v>2.3845300000000002E-3</v>
      </c>
      <c r="BR37" s="327">
        <v>1.11542E-2</v>
      </c>
      <c r="BS37" s="327">
        <v>2.4632899999999999E-2</v>
      </c>
      <c r="BT37" s="327">
        <v>1.6293999999999999E-2</v>
      </c>
      <c r="BU37" s="327">
        <v>2.15079E-2</v>
      </c>
      <c r="BV37" s="327">
        <v>2.8180299999999998E-2</v>
      </c>
    </row>
    <row r="38" spans="1:74" ht="11.1" customHeight="1" x14ac:dyDescent="0.2">
      <c r="A38" s="61" t="s">
        <v>667</v>
      </c>
      <c r="B38" s="646" t="s">
        <v>552</v>
      </c>
      <c r="C38" s="216">
        <v>8.1904059999999994</v>
      </c>
      <c r="D38" s="216">
        <v>8.5977720000000009</v>
      </c>
      <c r="E38" s="216">
        <v>8.5820659999999993</v>
      </c>
      <c r="F38" s="216">
        <v>8.7405170000000005</v>
      </c>
      <c r="G38" s="216">
        <v>8.9791969999999992</v>
      </c>
      <c r="H38" s="216">
        <v>8.9955350000000003</v>
      </c>
      <c r="I38" s="216">
        <v>8.8102879999999999</v>
      </c>
      <c r="J38" s="216">
        <v>9.153829</v>
      </c>
      <c r="K38" s="216">
        <v>8.5608450000000005</v>
      </c>
      <c r="L38" s="216">
        <v>8.7007359999999991</v>
      </c>
      <c r="M38" s="216">
        <v>8.4825859999999995</v>
      </c>
      <c r="N38" s="216">
        <v>8.3888549999999995</v>
      </c>
      <c r="O38" s="216">
        <v>8.331099</v>
      </c>
      <c r="P38" s="216">
        <v>8.3953710000000008</v>
      </c>
      <c r="Q38" s="216">
        <v>8.640549</v>
      </c>
      <c r="R38" s="216">
        <v>8.8553759999999997</v>
      </c>
      <c r="S38" s="216">
        <v>9.0334240000000001</v>
      </c>
      <c r="T38" s="216">
        <v>9.0775260000000006</v>
      </c>
      <c r="U38" s="216">
        <v>9.1461330000000007</v>
      </c>
      <c r="V38" s="216">
        <v>9.1242300000000007</v>
      </c>
      <c r="W38" s="216">
        <v>8.9464500000000005</v>
      </c>
      <c r="X38" s="216">
        <v>8.9438849999999999</v>
      </c>
      <c r="Y38" s="216">
        <v>8.9228050000000003</v>
      </c>
      <c r="Z38" s="216">
        <v>8.6695039999999999</v>
      </c>
      <c r="AA38" s="216">
        <v>8.2734380000000005</v>
      </c>
      <c r="AB38" s="216">
        <v>8.6467189999999992</v>
      </c>
      <c r="AC38" s="216">
        <v>8.6966649999999994</v>
      </c>
      <c r="AD38" s="216">
        <v>8.9551320000000008</v>
      </c>
      <c r="AE38" s="216">
        <v>9.0227909999999998</v>
      </c>
      <c r="AF38" s="216">
        <v>9.0393670000000004</v>
      </c>
      <c r="AG38" s="216">
        <v>9.2486709999999999</v>
      </c>
      <c r="AH38" s="216">
        <v>9.311064</v>
      </c>
      <c r="AI38" s="216">
        <v>8.8216090000000005</v>
      </c>
      <c r="AJ38" s="216">
        <v>9.1478950000000001</v>
      </c>
      <c r="AK38" s="216">
        <v>8.9211639999999992</v>
      </c>
      <c r="AL38" s="216">
        <v>8.9407720000000008</v>
      </c>
      <c r="AM38" s="216">
        <v>8.7178509999999996</v>
      </c>
      <c r="AN38" s="216">
        <v>8.6504139999999996</v>
      </c>
      <c r="AO38" s="216">
        <v>9.0550909999999991</v>
      </c>
      <c r="AP38" s="216">
        <v>9.1391010000000001</v>
      </c>
      <c r="AQ38" s="216">
        <v>9.2505780000000009</v>
      </c>
      <c r="AR38" s="216">
        <v>9.3905309999999993</v>
      </c>
      <c r="AS38" s="216">
        <v>9.4380509999999997</v>
      </c>
      <c r="AT38" s="216">
        <v>9.467079</v>
      </c>
      <c r="AU38" s="216">
        <v>9.274858</v>
      </c>
      <c r="AV38" s="216">
        <v>9.2499310000000001</v>
      </c>
      <c r="AW38" s="216">
        <v>9.1090070000000001</v>
      </c>
      <c r="AX38" s="216">
        <v>9.1439280000000007</v>
      </c>
      <c r="AY38" s="216">
        <v>8.4916129032000001</v>
      </c>
      <c r="AZ38" s="216">
        <v>8.9543124138000003</v>
      </c>
      <c r="BA38" s="327">
        <v>9.2090920000000001</v>
      </c>
      <c r="BB38" s="327">
        <v>9.2772120000000005</v>
      </c>
      <c r="BC38" s="327">
        <v>9.3791910000000005</v>
      </c>
      <c r="BD38" s="327">
        <v>9.4803949999999997</v>
      </c>
      <c r="BE38" s="327">
        <v>9.5489739999999994</v>
      </c>
      <c r="BF38" s="327">
        <v>9.5993519999999997</v>
      </c>
      <c r="BG38" s="327">
        <v>9.3391509999999993</v>
      </c>
      <c r="BH38" s="327">
        <v>9.3440239999999992</v>
      </c>
      <c r="BI38" s="327">
        <v>9.2175399999999996</v>
      </c>
      <c r="BJ38" s="327">
        <v>9.1740309999999994</v>
      </c>
      <c r="BK38" s="327">
        <v>8.7084930000000007</v>
      </c>
      <c r="BL38" s="327">
        <v>8.8899869999999996</v>
      </c>
      <c r="BM38" s="327">
        <v>9.1443619999999992</v>
      </c>
      <c r="BN38" s="327">
        <v>9.2590830000000004</v>
      </c>
      <c r="BO38" s="327">
        <v>9.3363139999999998</v>
      </c>
      <c r="BP38" s="327">
        <v>9.4167930000000002</v>
      </c>
      <c r="BQ38" s="327">
        <v>9.4896999999999991</v>
      </c>
      <c r="BR38" s="327">
        <v>9.5666100000000007</v>
      </c>
      <c r="BS38" s="327">
        <v>9.3141079999999992</v>
      </c>
      <c r="BT38" s="327">
        <v>9.3291749999999993</v>
      </c>
      <c r="BU38" s="327">
        <v>9.2060650000000006</v>
      </c>
      <c r="BV38" s="327">
        <v>9.1605039999999995</v>
      </c>
    </row>
    <row r="39" spans="1:74" ht="11.1" customHeight="1" x14ac:dyDescent="0.2">
      <c r="A39" s="61" t="s">
        <v>1150</v>
      </c>
      <c r="B39" s="646" t="s">
        <v>1151</v>
      </c>
      <c r="C39" s="216">
        <v>0.77509864516000004</v>
      </c>
      <c r="D39" s="216">
        <v>0.82590682759</v>
      </c>
      <c r="E39" s="216">
        <v>0.83119496774000001</v>
      </c>
      <c r="F39" s="216">
        <v>0.84433666666999996</v>
      </c>
      <c r="G39" s="216">
        <v>0.87153709677000002</v>
      </c>
      <c r="H39" s="216">
        <v>0.87706799999999996</v>
      </c>
      <c r="I39" s="216">
        <v>0.83101693548</v>
      </c>
      <c r="J39" s="216">
        <v>0.89645441935000003</v>
      </c>
      <c r="K39" s="216">
        <v>0.81114799999999998</v>
      </c>
      <c r="L39" s="216">
        <v>0.86725919355000003</v>
      </c>
      <c r="M39" s="216">
        <v>0.81296566667000003</v>
      </c>
      <c r="N39" s="216">
        <v>0.81112961289999996</v>
      </c>
      <c r="O39" s="216">
        <v>0.78925867742</v>
      </c>
      <c r="P39" s="216">
        <v>0.80900414286</v>
      </c>
      <c r="Q39" s="216">
        <v>0.84031558065</v>
      </c>
      <c r="R39" s="216">
        <v>0.86967366667000001</v>
      </c>
      <c r="S39" s="216">
        <v>0.88268906451999996</v>
      </c>
      <c r="T39" s="216">
        <v>0.90760233332999996</v>
      </c>
      <c r="U39" s="216">
        <v>0.86784680645000001</v>
      </c>
      <c r="V39" s="216">
        <v>0.86511877419000005</v>
      </c>
      <c r="W39" s="216">
        <v>0.87785066667</v>
      </c>
      <c r="X39" s="216">
        <v>0.88593090323000001</v>
      </c>
      <c r="Y39" s="216">
        <v>0.87313533333000004</v>
      </c>
      <c r="Z39" s="216">
        <v>0.87391935484000005</v>
      </c>
      <c r="AA39" s="216">
        <v>0.82067687096999997</v>
      </c>
      <c r="AB39" s="216">
        <v>0.86013271429000004</v>
      </c>
      <c r="AC39" s="216">
        <v>0.82871716128999995</v>
      </c>
      <c r="AD39" s="216">
        <v>0.87435099999999999</v>
      </c>
      <c r="AE39" s="216">
        <v>0.88593219354999997</v>
      </c>
      <c r="AF39" s="216">
        <v>0.89651933333</v>
      </c>
      <c r="AG39" s="216">
        <v>0.90343596774000001</v>
      </c>
      <c r="AH39" s="216">
        <v>0.89871935483999998</v>
      </c>
      <c r="AI39" s="216">
        <v>0.86515433333000002</v>
      </c>
      <c r="AJ39" s="216">
        <v>0.90669790322999999</v>
      </c>
      <c r="AK39" s="216">
        <v>0.89377399999999996</v>
      </c>
      <c r="AL39" s="216">
        <v>0.88862225805999995</v>
      </c>
      <c r="AM39" s="216">
        <v>0.84905445161000004</v>
      </c>
      <c r="AN39" s="216">
        <v>0.87000057142999998</v>
      </c>
      <c r="AO39" s="216">
        <v>0.89068341934999995</v>
      </c>
      <c r="AP39" s="216">
        <v>0.88197400000000004</v>
      </c>
      <c r="AQ39" s="216">
        <v>0.92906212902999996</v>
      </c>
      <c r="AR39" s="216">
        <v>0.94491233333000002</v>
      </c>
      <c r="AS39" s="216">
        <v>0.93191025806000005</v>
      </c>
      <c r="AT39" s="216">
        <v>0.93955145160999998</v>
      </c>
      <c r="AU39" s="216">
        <v>0.93215533333</v>
      </c>
      <c r="AV39" s="216">
        <v>0.92163687097000002</v>
      </c>
      <c r="AW39" s="216">
        <v>0.91953099999999999</v>
      </c>
      <c r="AX39" s="216">
        <v>0.89873670967999997</v>
      </c>
      <c r="AY39" s="216">
        <v>0.85885184101000001</v>
      </c>
      <c r="AZ39" s="216">
        <v>0.89858261274999995</v>
      </c>
      <c r="BA39" s="327">
        <v>0.91134459999999995</v>
      </c>
      <c r="BB39" s="327">
        <v>0.92641340000000005</v>
      </c>
      <c r="BC39" s="327">
        <v>0.93677759999999999</v>
      </c>
      <c r="BD39" s="327">
        <v>0.95288669999999998</v>
      </c>
      <c r="BE39" s="327">
        <v>0.95906530000000001</v>
      </c>
      <c r="BF39" s="327">
        <v>0.96697529999999998</v>
      </c>
      <c r="BG39" s="327">
        <v>0.93253569999999997</v>
      </c>
      <c r="BH39" s="327">
        <v>0.94252689999999995</v>
      </c>
      <c r="BI39" s="327">
        <v>0.92316790000000004</v>
      </c>
      <c r="BJ39" s="327">
        <v>0.92038319999999996</v>
      </c>
      <c r="BK39" s="327">
        <v>0.87049120000000002</v>
      </c>
      <c r="BL39" s="327">
        <v>0.88618969999999997</v>
      </c>
      <c r="BM39" s="327">
        <v>0.90996220000000005</v>
      </c>
      <c r="BN39" s="327">
        <v>0.92017300000000002</v>
      </c>
      <c r="BO39" s="327">
        <v>0.93235939999999995</v>
      </c>
      <c r="BP39" s="327">
        <v>0.9454979</v>
      </c>
      <c r="BQ39" s="327">
        <v>0.9569069</v>
      </c>
      <c r="BR39" s="327">
        <v>0.95941980000000004</v>
      </c>
      <c r="BS39" s="327">
        <v>0.9256373</v>
      </c>
      <c r="BT39" s="327">
        <v>0.93627470000000002</v>
      </c>
      <c r="BU39" s="327">
        <v>0.92413160000000005</v>
      </c>
      <c r="BV39" s="327">
        <v>0.91568760000000005</v>
      </c>
    </row>
    <row r="40" spans="1:74" ht="11.1" customHeight="1" x14ac:dyDescent="0.2">
      <c r="A40" s="61" t="s">
        <v>668</v>
      </c>
      <c r="B40" s="646" t="s">
        <v>541</v>
      </c>
      <c r="C40" s="216">
        <v>1.3080039999999999</v>
      </c>
      <c r="D40" s="216">
        <v>1.350806</v>
      </c>
      <c r="E40" s="216">
        <v>1.381181</v>
      </c>
      <c r="F40" s="216">
        <v>1.3503259999999999</v>
      </c>
      <c r="G40" s="216">
        <v>1.4085939999999999</v>
      </c>
      <c r="H40" s="216">
        <v>1.546257</v>
      </c>
      <c r="I40" s="216">
        <v>1.468318</v>
      </c>
      <c r="J40" s="216">
        <v>1.4702850000000001</v>
      </c>
      <c r="K40" s="216">
        <v>1.377761</v>
      </c>
      <c r="L40" s="216">
        <v>1.352927</v>
      </c>
      <c r="M40" s="216">
        <v>1.381087</v>
      </c>
      <c r="N40" s="216">
        <v>1.3810210000000001</v>
      </c>
      <c r="O40" s="216">
        <v>1.310953</v>
      </c>
      <c r="P40" s="216">
        <v>1.3437049999999999</v>
      </c>
      <c r="Q40" s="216">
        <v>1.393257</v>
      </c>
      <c r="R40" s="216">
        <v>1.443783</v>
      </c>
      <c r="S40" s="216">
        <v>1.4591689999999999</v>
      </c>
      <c r="T40" s="216">
        <v>1.4538420000000001</v>
      </c>
      <c r="U40" s="216">
        <v>1.5461640000000001</v>
      </c>
      <c r="V40" s="216">
        <v>1.5240830000000001</v>
      </c>
      <c r="W40" s="216">
        <v>1.4165970000000001</v>
      </c>
      <c r="X40" s="216">
        <v>1.4551529999999999</v>
      </c>
      <c r="Y40" s="216">
        <v>1.429055</v>
      </c>
      <c r="Z40" s="216">
        <v>1.428417</v>
      </c>
      <c r="AA40" s="216">
        <v>1.364393</v>
      </c>
      <c r="AB40" s="216">
        <v>1.3804959999999999</v>
      </c>
      <c r="AC40" s="216">
        <v>1.433138</v>
      </c>
      <c r="AD40" s="216">
        <v>1.455387</v>
      </c>
      <c r="AE40" s="216">
        <v>1.400277</v>
      </c>
      <c r="AF40" s="216">
        <v>1.5435099999999999</v>
      </c>
      <c r="AG40" s="216">
        <v>1.558786</v>
      </c>
      <c r="AH40" s="216">
        <v>1.5222549999999999</v>
      </c>
      <c r="AI40" s="216">
        <v>1.4817899999999999</v>
      </c>
      <c r="AJ40" s="216">
        <v>1.4794480000000001</v>
      </c>
      <c r="AK40" s="216">
        <v>1.476164</v>
      </c>
      <c r="AL40" s="216">
        <v>1.5373190000000001</v>
      </c>
      <c r="AM40" s="216">
        <v>1.3674200000000001</v>
      </c>
      <c r="AN40" s="216">
        <v>1.442399</v>
      </c>
      <c r="AO40" s="216">
        <v>1.5396099999999999</v>
      </c>
      <c r="AP40" s="216">
        <v>1.482815</v>
      </c>
      <c r="AQ40" s="216">
        <v>1.5068509999999999</v>
      </c>
      <c r="AR40" s="216">
        <v>1.637456</v>
      </c>
      <c r="AS40" s="216">
        <v>1.6372530000000001</v>
      </c>
      <c r="AT40" s="216">
        <v>1.5964</v>
      </c>
      <c r="AU40" s="216">
        <v>1.534948</v>
      </c>
      <c r="AV40" s="216">
        <v>1.5835520000000001</v>
      </c>
      <c r="AW40" s="216">
        <v>1.548298</v>
      </c>
      <c r="AX40" s="216">
        <v>1.5778540000000001</v>
      </c>
      <c r="AY40" s="216">
        <v>1.4809677419</v>
      </c>
      <c r="AZ40" s="216">
        <v>1.5497117241</v>
      </c>
      <c r="BA40" s="327">
        <v>1.5208520000000001</v>
      </c>
      <c r="BB40" s="327">
        <v>1.529282</v>
      </c>
      <c r="BC40" s="327">
        <v>1.5441549999999999</v>
      </c>
      <c r="BD40" s="327">
        <v>1.607532</v>
      </c>
      <c r="BE40" s="327">
        <v>1.5830390000000001</v>
      </c>
      <c r="BF40" s="327">
        <v>1.5652060000000001</v>
      </c>
      <c r="BG40" s="327">
        <v>1.5149809999999999</v>
      </c>
      <c r="BH40" s="327">
        <v>1.509776</v>
      </c>
      <c r="BI40" s="327">
        <v>1.4981910000000001</v>
      </c>
      <c r="BJ40" s="327">
        <v>1.508276</v>
      </c>
      <c r="BK40" s="327">
        <v>1.46269</v>
      </c>
      <c r="BL40" s="327">
        <v>1.4704280000000001</v>
      </c>
      <c r="BM40" s="327">
        <v>1.528564</v>
      </c>
      <c r="BN40" s="327">
        <v>1.537188</v>
      </c>
      <c r="BO40" s="327">
        <v>1.558173</v>
      </c>
      <c r="BP40" s="327">
        <v>1.617378</v>
      </c>
      <c r="BQ40" s="327">
        <v>1.594841</v>
      </c>
      <c r="BR40" s="327">
        <v>1.579769</v>
      </c>
      <c r="BS40" s="327">
        <v>1.527876</v>
      </c>
      <c r="BT40" s="327">
        <v>1.5155270000000001</v>
      </c>
      <c r="BU40" s="327">
        <v>1.5134069999999999</v>
      </c>
      <c r="BV40" s="327">
        <v>1.538049</v>
      </c>
    </row>
    <row r="41" spans="1:74" ht="11.1" customHeight="1" x14ac:dyDescent="0.2">
      <c r="A41" s="61" t="s">
        <v>669</v>
      </c>
      <c r="B41" s="646" t="s">
        <v>553</v>
      </c>
      <c r="C41" s="216">
        <v>3.860948</v>
      </c>
      <c r="D41" s="216">
        <v>3.9228749999999999</v>
      </c>
      <c r="E41" s="216">
        <v>3.7148270000000001</v>
      </c>
      <c r="F41" s="216">
        <v>3.7189399999999999</v>
      </c>
      <c r="G41" s="216">
        <v>3.7562890000000002</v>
      </c>
      <c r="H41" s="216">
        <v>3.7324769999999998</v>
      </c>
      <c r="I41" s="216">
        <v>3.5565899999999999</v>
      </c>
      <c r="J41" s="216">
        <v>3.7429640000000002</v>
      </c>
      <c r="K41" s="216">
        <v>3.6742729999999999</v>
      </c>
      <c r="L41" s="216">
        <v>3.8523830000000001</v>
      </c>
      <c r="M41" s="216">
        <v>3.8475630000000001</v>
      </c>
      <c r="N41" s="216">
        <v>3.52881</v>
      </c>
      <c r="O41" s="216">
        <v>4.0618090000000002</v>
      </c>
      <c r="P41" s="216">
        <v>3.9843989999999998</v>
      </c>
      <c r="Q41" s="216">
        <v>3.76912</v>
      </c>
      <c r="R41" s="216">
        <v>3.8543500000000002</v>
      </c>
      <c r="S41" s="216">
        <v>3.7489859999999999</v>
      </c>
      <c r="T41" s="216">
        <v>3.6628509999999999</v>
      </c>
      <c r="U41" s="216">
        <v>3.6210070000000001</v>
      </c>
      <c r="V41" s="216">
        <v>3.6932369999999999</v>
      </c>
      <c r="W41" s="216">
        <v>3.7246220000000001</v>
      </c>
      <c r="X41" s="216">
        <v>4.0387570000000004</v>
      </c>
      <c r="Y41" s="216">
        <v>3.8932340000000001</v>
      </c>
      <c r="Z41" s="216">
        <v>3.886755</v>
      </c>
      <c r="AA41" s="216">
        <v>4.339988</v>
      </c>
      <c r="AB41" s="216">
        <v>4.1602639999999997</v>
      </c>
      <c r="AC41" s="216">
        <v>4.066173</v>
      </c>
      <c r="AD41" s="216">
        <v>3.989827</v>
      </c>
      <c r="AE41" s="216">
        <v>3.951613</v>
      </c>
      <c r="AF41" s="216">
        <v>3.9015520000000001</v>
      </c>
      <c r="AG41" s="216">
        <v>3.8666809999999998</v>
      </c>
      <c r="AH41" s="216">
        <v>3.874536</v>
      </c>
      <c r="AI41" s="216">
        <v>3.9334030000000002</v>
      </c>
      <c r="AJ41" s="216">
        <v>4.2663010000000003</v>
      </c>
      <c r="AK41" s="216">
        <v>3.9171969999999998</v>
      </c>
      <c r="AL41" s="216">
        <v>4.1782069999999996</v>
      </c>
      <c r="AM41" s="216">
        <v>4.235055</v>
      </c>
      <c r="AN41" s="216">
        <v>4.5354780000000003</v>
      </c>
      <c r="AO41" s="216">
        <v>4.054354</v>
      </c>
      <c r="AP41" s="216">
        <v>3.9983460000000002</v>
      </c>
      <c r="AQ41" s="216">
        <v>3.7927650000000002</v>
      </c>
      <c r="AR41" s="216">
        <v>3.8543340000000001</v>
      </c>
      <c r="AS41" s="216">
        <v>3.877497</v>
      </c>
      <c r="AT41" s="216">
        <v>3.8882699999999999</v>
      </c>
      <c r="AU41" s="216">
        <v>4.0154759999999996</v>
      </c>
      <c r="AV41" s="216">
        <v>3.9926279999999998</v>
      </c>
      <c r="AW41" s="216">
        <v>3.7027399999999999</v>
      </c>
      <c r="AX41" s="216">
        <v>3.803744</v>
      </c>
      <c r="AY41" s="216">
        <v>3.7260967742000002</v>
      </c>
      <c r="AZ41" s="216">
        <v>3.8067768275999998</v>
      </c>
      <c r="BA41" s="327">
        <v>4.014564</v>
      </c>
      <c r="BB41" s="327">
        <v>3.9779659999999999</v>
      </c>
      <c r="BC41" s="327">
        <v>3.937065</v>
      </c>
      <c r="BD41" s="327">
        <v>3.9231210000000001</v>
      </c>
      <c r="BE41" s="327">
        <v>3.8600430000000001</v>
      </c>
      <c r="BF41" s="327">
        <v>3.918202</v>
      </c>
      <c r="BG41" s="327">
        <v>3.9385840000000001</v>
      </c>
      <c r="BH41" s="327">
        <v>4.0599350000000003</v>
      </c>
      <c r="BI41" s="327">
        <v>3.9216820000000001</v>
      </c>
      <c r="BJ41" s="327">
        <v>4.0723909999999997</v>
      </c>
      <c r="BK41" s="327">
        <v>4.165292</v>
      </c>
      <c r="BL41" s="327">
        <v>4.1852239999999998</v>
      </c>
      <c r="BM41" s="327">
        <v>4.0545229999999997</v>
      </c>
      <c r="BN41" s="327">
        <v>4.021496</v>
      </c>
      <c r="BO41" s="327">
        <v>4.0014219999999998</v>
      </c>
      <c r="BP41" s="327">
        <v>3.9871259999999999</v>
      </c>
      <c r="BQ41" s="327">
        <v>3.9341680000000001</v>
      </c>
      <c r="BR41" s="327">
        <v>3.9905539999999999</v>
      </c>
      <c r="BS41" s="327">
        <v>4.0107160000000004</v>
      </c>
      <c r="BT41" s="327">
        <v>4.1153899999999997</v>
      </c>
      <c r="BU41" s="327">
        <v>3.96821</v>
      </c>
      <c r="BV41" s="327">
        <v>4.0942439999999998</v>
      </c>
    </row>
    <row r="42" spans="1:74" ht="11.1" customHeight="1" x14ac:dyDescent="0.2">
      <c r="A42" s="61" t="s">
        <v>670</v>
      </c>
      <c r="B42" s="646" t="s">
        <v>554</v>
      </c>
      <c r="C42" s="216">
        <v>0.45203500000000002</v>
      </c>
      <c r="D42" s="216">
        <v>0.392988</v>
      </c>
      <c r="E42" s="216">
        <v>0.41212199999999999</v>
      </c>
      <c r="F42" s="216">
        <v>0.423182</v>
      </c>
      <c r="G42" s="216">
        <v>0.31709599999999999</v>
      </c>
      <c r="H42" s="216">
        <v>0.364375</v>
      </c>
      <c r="I42" s="216">
        <v>0.458069</v>
      </c>
      <c r="J42" s="216">
        <v>0.40101399999999998</v>
      </c>
      <c r="K42" s="216">
        <v>0.37606899999999999</v>
      </c>
      <c r="L42" s="216">
        <v>0.31093599999999999</v>
      </c>
      <c r="M42" s="216">
        <v>0.323376</v>
      </c>
      <c r="N42" s="216">
        <v>0.19575200000000001</v>
      </c>
      <c r="O42" s="216">
        <v>0.34067700000000001</v>
      </c>
      <c r="P42" s="216">
        <v>0.297263</v>
      </c>
      <c r="Q42" s="216">
        <v>0.44017800000000001</v>
      </c>
      <c r="R42" s="216">
        <v>0.27195900000000001</v>
      </c>
      <c r="S42" s="216">
        <v>0.24358099999999999</v>
      </c>
      <c r="T42" s="216">
        <v>0.28656999999999999</v>
      </c>
      <c r="U42" s="216">
        <v>0.36323899999999998</v>
      </c>
      <c r="V42" s="216">
        <v>0.409113</v>
      </c>
      <c r="W42" s="216">
        <v>0.37034499999999998</v>
      </c>
      <c r="X42" s="216">
        <v>0.26743299999999998</v>
      </c>
      <c r="Y42" s="216">
        <v>0.36110900000000001</v>
      </c>
      <c r="Z42" s="216">
        <v>0.16964000000000001</v>
      </c>
      <c r="AA42" s="216">
        <v>0.32450000000000001</v>
      </c>
      <c r="AB42" s="216">
        <v>0.23797099999999999</v>
      </c>
      <c r="AC42" s="216">
        <v>0.18026800000000001</v>
      </c>
      <c r="AD42" s="216">
        <v>0.27910400000000002</v>
      </c>
      <c r="AE42" s="216">
        <v>0.22551199999999999</v>
      </c>
      <c r="AF42" s="216">
        <v>0.25438</v>
      </c>
      <c r="AG42" s="216">
        <v>0.25313200000000002</v>
      </c>
      <c r="AH42" s="216">
        <v>0.21779999999999999</v>
      </c>
      <c r="AI42" s="216">
        <v>0.27812700000000001</v>
      </c>
      <c r="AJ42" s="216">
        <v>0.24596999999999999</v>
      </c>
      <c r="AK42" s="216">
        <v>0.33914299999999997</v>
      </c>
      <c r="AL42" s="216">
        <v>0.25246800000000003</v>
      </c>
      <c r="AM42" s="216">
        <v>0.27249000000000001</v>
      </c>
      <c r="AN42" s="216">
        <v>0.19656999999999999</v>
      </c>
      <c r="AO42" s="216">
        <v>0.26107900000000001</v>
      </c>
      <c r="AP42" s="216">
        <v>0.150811</v>
      </c>
      <c r="AQ42" s="216">
        <v>0.233679</v>
      </c>
      <c r="AR42" s="216">
        <v>0.17233499999999999</v>
      </c>
      <c r="AS42" s="216">
        <v>0.32480500000000001</v>
      </c>
      <c r="AT42" s="216">
        <v>0.31820300000000001</v>
      </c>
      <c r="AU42" s="216">
        <v>0.27470600000000001</v>
      </c>
      <c r="AV42" s="216">
        <v>0.21185200000000001</v>
      </c>
      <c r="AW42" s="216">
        <v>0.35651899999999997</v>
      </c>
      <c r="AX42" s="216">
        <v>0.33127299999999998</v>
      </c>
      <c r="AY42" s="216">
        <v>0.26522580644999999</v>
      </c>
      <c r="AZ42" s="216">
        <v>0.15968172414000001</v>
      </c>
      <c r="BA42" s="327">
        <v>0.2137366</v>
      </c>
      <c r="BB42" s="327">
        <v>0.2092888</v>
      </c>
      <c r="BC42" s="327">
        <v>0.18862519999999999</v>
      </c>
      <c r="BD42" s="327">
        <v>0.21146760000000001</v>
      </c>
      <c r="BE42" s="327">
        <v>0.22867870000000001</v>
      </c>
      <c r="BF42" s="327">
        <v>0.23298260000000001</v>
      </c>
      <c r="BG42" s="327">
        <v>0.22891529999999999</v>
      </c>
      <c r="BH42" s="327">
        <v>0.215812</v>
      </c>
      <c r="BI42" s="327">
        <v>0.20704639999999999</v>
      </c>
      <c r="BJ42" s="327">
        <v>0.2191227</v>
      </c>
      <c r="BK42" s="327">
        <v>0.2285962</v>
      </c>
      <c r="BL42" s="327">
        <v>0.1869729</v>
      </c>
      <c r="BM42" s="327">
        <v>0.2006482</v>
      </c>
      <c r="BN42" s="327">
        <v>0.19700019999999999</v>
      </c>
      <c r="BO42" s="327">
        <v>0.1765437</v>
      </c>
      <c r="BP42" s="327">
        <v>0.20265710000000001</v>
      </c>
      <c r="BQ42" s="327">
        <v>0.22204930000000001</v>
      </c>
      <c r="BR42" s="327">
        <v>0.22668050000000001</v>
      </c>
      <c r="BS42" s="327">
        <v>0.21988369999999999</v>
      </c>
      <c r="BT42" s="327">
        <v>0.20451549999999999</v>
      </c>
      <c r="BU42" s="327">
        <v>0.19407479999999999</v>
      </c>
      <c r="BV42" s="327">
        <v>0.20523730000000001</v>
      </c>
    </row>
    <row r="43" spans="1:74" ht="11.1" customHeight="1" x14ac:dyDescent="0.2">
      <c r="A43" s="61" t="s">
        <v>969</v>
      </c>
      <c r="B43" s="646" t="s">
        <v>1239</v>
      </c>
      <c r="C43" s="216">
        <v>1.9210860000000001</v>
      </c>
      <c r="D43" s="216">
        <v>1.8106720000000001</v>
      </c>
      <c r="E43" s="216">
        <v>1.7760339999999999</v>
      </c>
      <c r="F43" s="216">
        <v>1.900134</v>
      </c>
      <c r="G43" s="216">
        <v>2.1094050000000002</v>
      </c>
      <c r="H43" s="216">
        <v>2.1220029999999999</v>
      </c>
      <c r="I43" s="216">
        <v>2.1191900000000001</v>
      </c>
      <c r="J43" s="216">
        <v>2.1857959999999999</v>
      </c>
      <c r="K43" s="216">
        <v>2.0105659999999999</v>
      </c>
      <c r="L43" s="216">
        <v>1.9151290000000001</v>
      </c>
      <c r="M43" s="216">
        <v>1.933108</v>
      </c>
      <c r="N43" s="216">
        <v>1.835663</v>
      </c>
      <c r="O43" s="216">
        <v>1.996443</v>
      </c>
      <c r="P43" s="216">
        <v>1.8127089999999999</v>
      </c>
      <c r="Q43" s="216">
        <v>1.7959750000000001</v>
      </c>
      <c r="R43" s="216">
        <v>1.884082</v>
      </c>
      <c r="S43" s="216">
        <v>2.0894550000000001</v>
      </c>
      <c r="T43" s="216">
        <v>2.2324890000000002</v>
      </c>
      <c r="U43" s="216">
        <v>2.2578779999999998</v>
      </c>
      <c r="V43" s="216">
        <v>2.2681049999999998</v>
      </c>
      <c r="W43" s="216">
        <v>2.2353290000000001</v>
      </c>
      <c r="X43" s="216">
        <v>1.996372</v>
      </c>
      <c r="Y43" s="216">
        <v>1.9579500000000001</v>
      </c>
      <c r="Z43" s="216">
        <v>1.8702479999999999</v>
      </c>
      <c r="AA43" s="216">
        <v>1.957886</v>
      </c>
      <c r="AB43" s="216">
        <v>1.8108059999999999</v>
      </c>
      <c r="AC43" s="216">
        <v>1.716574</v>
      </c>
      <c r="AD43" s="216">
        <v>1.9150990000000001</v>
      </c>
      <c r="AE43" s="216">
        <v>2.0382449999999999</v>
      </c>
      <c r="AF43" s="216">
        <v>2.0754609999999998</v>
      </c>
      <c r="AG43" s="216">
        <v>2.2879019999999999</v>
      </c>
      <c r="AH43" s="216">
        <v>2.161508</v>
      </c>
      <c r="AI43" s="216">
        <v>2.260081</v>
      </c>
      <c r="AJ43" s="216">
        <v>2.0433249999999998</v>
      </c>
      <c r="AK43" s="216">
        <v>1.981808</v>
      </c>
      <c r="AL43" s="216">
        <v>1.862169</v>
      </c>
      <c r="AM43" s="216">
        <v>1.9103600000000001</v>
      </c>
      <c r="AN43" s="216">
        <v>1.732056</v>
      </c>
      <c r="AO43" s="216">
        <v>1.886906</v>
      </c>
      <c r="AP43" s="216">
        <v>1.9677849999999999</v>
      </c>
      <c r="AQ43" s="216">
        <v>2.055901</v>
      </c>
      <c r="AR43" s="216">
        <v>2.14818</v>
      </c>
      <c r="AS43" s="216">
        <v>2.2441439999999999</v>
      </c>
      <c r="AT43" s="216">
        <v>2.2617560000000001</v>
      </c>
      <c r="AU43" s="216">
        <v>2.079663</v>
      </c>
      <c r="AV43" s="216">
        <v>2.0217399999999999</v>
      </c>
      <c r="AW43" s="216">
        <v>1.883848</v>
      </c>
      <c r="AX43" s="216">
        <v>1.848803</v>
      </c>
      <c r="AY43" s="216">
        <v>1.9190269</v>
      </c>
      <c r="AZ43" s="216">
        <v>1.8208643</v>
      </c>
      <c r="BA43" s="327">
        <v>1.8947719999999999</v>
      </c>
      <c r="BB43" s="327">
        <v>1.99055</v>
      </c>
      <c r="BC43" s="327">
        <v>2.0992920000000002</v>
      </c>
      <c r="BD43" s="327">
        <v>2.1902279999999998</v>
      </c>
      <c r="BE43" s="327">
        <v>2.2611370000000002</v>
      </c>
      <c r="BF43" s="327">
        <v>2.29026</v>
      </c>
      <c r="BG43" s="327">
        <v>2.1970429999999999</v>
      </c>
      <c r="BH43" s="327">
        <v>2.0648399999999998</v>
      </c>
      <c r="BI43" s="327">
        <v>1.9895659999999999</v>
      </c>
      <c r="BJ43" s="327">
        <v>1.9320040000000001</v>
      </c>
      <c r="BK43" s="327">
        <v>1.957565</v>
      </c>
      <c r="BL43" s="327">
        <v>1.866514</v>
      </c>
      <c r="BM43" s="327">
        <v>1.9227620000000001</v>
      </c>
      <c r="BN43" s="327">
        <v>2.0166379999999999</v>
      </c>
      <c r="BO43" s="327">
        <v>2.1281189999999999</v>
      </c>
      <c r="BP43" s="327">
        <v>2.2180900000000001</v>
      </c>
      <c r="BQ43" s="327">
        <v>2.290416</v>
      </c>
      <c r="BR43" s="327">
        <v>2.3216450000000002</v>
      </c>
      <c r="BS43" s="327">
        <v>2.2304650000000001</v>
      </c>
      <c r="BT43" s="327">
        <v>2.0973160000000002</v>
      </c>
      <c r="BU43" s="327">
        <v>2.026656</v>
      </c>
      <c r="BV43" s="327">
        <v>1.968761</v>
      </c>
    </row>
    <row r="44" spans="1:74" ht="11.1" customHeight="1" x14ac:dyDescent="0.2">
      <c r="A44" s="61" t="s">
        <v>671</v>
      </c>
      <c r="B44" s="646" t="s">
        <v>200</v>
      </c>
      <c r="C44" s="216">
        <v>18.303673</v>
      </c>
      <c r="D44" s="216">
        <v>18.643384999999999</v>
      </c>
      <c r="E44" s="216">
        <v>18.163796000000001</v>
      </c>
      <c r="F44" s="216">
        <v>18.210681000000001</v>
      </c>
      <c r="G44" s="216">
        <v>18.589096000000001</v>
      </c>
      <c r="H44" s="216">
        <v>18.857130000000002</v>
      </c>
      <c r="I44" s="216">
        <v>18.515346000000001</v>
      </c>
      <c r="J44" s="216">
        <v>19.155595000000002</v>
      </c>
      <c r="K44" s="216">
        <v>18.09178</v>
      </c>
      <c r="L44" s="216">
        <v>18.705068000000001</v>
      </c>
      <c r="M44" s="216">
        <v>18.527752</v>
      </c>
      <c r="N44" s="216">
        <v>18.120199</v>
      </c>
      <c r="O44" s="216">
        <v>18.749355999999999</v>
      </c>
      <c r="P44" s="216">
        <v>18.643338</v>
      </c>
      <c r="Q44" s="216">
        <v>18.530763</v>
      </c>
      <c r="R44" s="216">
        <v>18.584091999999998</v>
      </c>
      <c r="S44" s="216">
        <v>18.779156</v>
      </c>
      <c r="T44" s="216">
        <v>18.805883999999999</v>
      </c>
      <c r="U44" s="216">
        <v>19.257404000000001</v>
      </c>
      <c r="V44" s="216">
        <v>19.124600999999998</v>
      </c>
      <c r="W44" s="216">
        <v>19.251968999999999</v>
      </c>
      <c r="X44" s="216">
        <v>19.311890999999999</v>
      </c>
      <c r="Y44" s="216">
        <v>19.490718000000001</v>
      </c>
      <c r="Z44" s="216">
        <v>18.982814000000001</v>
      </c>
      <c r="AA44" s="216">
        <v>19.102167000000001</v>
      </c>
      <c r="AB44" s="216">
        <v>18.908203</v>
      </c>
      <c r="AC44" s="216">
        <v>18.464133</v>
      </c>
      <c r="AD44" s="216">
        <v>18.848558000000001</v>
      </c>
      <c r="AE44" s="216">
        <v>18.585279</v>
      </c>
      <c r="AF44" s="216">
        <v>18.889717000000001</v>
      </c>
      <c r="AG44" s="216">
        <v>19.283308999999999</v>
      </c>
      <c r="AH44" s="216">
        <v>19.399636999999998</v>
      </c>
      <c r="AI44" s="216">
        <v>19.246452999999999</v>
      </c>
      <c r="AJ44" s="216">
        <v>19.690905000000001</v>
      </c>
      <c r="AK44" s="216">
        <v>19.370339000000001</v>
      </c>
      <c r="AL44" s="216">
        <v>19.457286</v>
      </c>
      <c r="AM44" s="216">
        <v>19.248653999999998</v>
      </c>
      <c r="AN44" s="216">
        <v>19.396231</v>
      </c>
      <c r="AO44" s="216">
        <v>19.238015999999998</v>
      </c>
      <c r="AP44" s="216">
        <v>19.037012000000001</v>
      </c>
      <c r="AQ44" s="216">
        <v>19.116492999999998</v>
      </c>
      <c r="AR44" s="216">
        <v>19.590872999999998</v>
      </c>
      <c r="AS44" s="216">
        <v>19.979161999999999</v>
      </c>
      <c r="AT44" s="216">
        <v>19.814122000000001</v>
      </c>
      <c r="AU44" s="216">
        <v>19.224629</v>
      </c>
      <c r="AV44" s="216">
        <v>19.350203</v>
      </c>
      <c r="AW44" s="216">
        <v>19.188369999999999</v>
      </c>
      <c r="AX44" s="216">
        <v>19.543928999999999</v>
      </c>
      <c r="AY44" s="216">
        <v>18.821008557999999</v>
      </c>
      <c r="AZ44" s="216">
        <v>19.014385679</v>
      </c>
      <c r="BA44" s="327">
        <v>19.362719999999999</v>
      </c>
      <c r="BB44" s="327">
        <v>19.38</v>
      </c>
      <c r="BC44" s="327">
        <v>19.368870000000001</v>
      </c>
      <c r="BD44" s="327">
        <v>19.65185</v>
      </c>
      <c r="BE44" s="327">
        <v>19.741849999999999</v>
      </c>
      <c r="BF44" s="327">
        <v>19.975149999999999</v>
      </c>
      <c r="BG44" s="327">
        <v>19.547029999999999</v>
      </c>
      <c r="BH44" s="327">
        <v>19.703690000000002</v>
      </c>
      <c r="BI44" s="327">
        <v>19.507439999999999</v>
      </c>
      <c r="BJ44" s="327">
        <v>19.708179999999999</v>
      </c>
      <c r="BK44" s="327">
        <v>19.24005</v>
      </c>
      <c r="BL44" s="327">
        <v>19.239260000000002</v>
      </c>
      <c r="BM44" s="327">
        <v>19.337309999999999</v>
      </c>
      <c r="BN44" s="327">
        <v>19.375730000000001</v>
      </c>
      <c r="BO44" s="327">
        <v>19.400950000000002</v>
      </c>
      <c r="BP44" s="327">
        <v>19.758220000000001</v>
      </c>
      <c r="BQ44" s="327">
        <v>19.893650000000001</v>
      </c>
      <c r="BR44" s="327">
        <v>20.13344</v>
      </c>
      <c r="BS44" s="327">
        <v>19.76211</v>
      </c>
      <c r="BT44" s="327">
        <v>19.9024</v>
      </c>
      <c r="BU44" s="327">
        <v>19.670829999999999</v>
      </c>
      <c r="BV44" s="327">
        <v>19.933489999999999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970</v>
      </c>
      <c r="B46" s="177" t="s">
        <v>1248</v>
      </c>
      <c r="C46" s="216">
        <v>8.0405580000000008</v>
      </c>
      <c r="D46" s="216">
        <v>7.49573</v>
      </c>
      <c r="E46" s="216">
        <v>7.4892390000000004</v>
      </c>
      <c r="F46" s="216">
        <v>7.3387289999999998</v>
      </c>
      <c r="G46" s="216">
        <v>7.9099680000000001</v>
      </c>
      <c r="H46" s="216">
        <v>8.2084779999999995</v>
      </c>
      <c r="I46" s="216">
        <v>7.5562100000000001</v>
      </c>
      <c r="J46" s="216">
        <v>7.7981249999999998</v>
      </c>
      <c r="K46" s="216">
        <v>7.3115009999999998</v>
      </c>
      <c r="L46" s="216">
        <v>6.7925969999999998</v>
      </c>
      <c r="M46" s="216">
        <v>6.7772800000000002</v>
      </c>
      <c r="N46" s="216">
        <v>6.0078509999999996</v>
      </c>
      <c r="O46" s="216">
        <v>7.2076370000000001</v>
      </c>
      <c r="P46" s="216">
        <v>6.0065210000000002</v>
      </c>
      <c r="Q46" s="216">
        <v>6.4230119999999999</v>
      </c>
      <c r="R46" s="216">
        <v>6.9328120000000002</v>
      </c>
      <c r="S46" s="216">
        <v>6.7025269999999999</v>
      </c>
      <c r="T46" s="216">
        <v>6.2880450000000003</v>
      </c>
      <c r="U46" s="216">
        <v>6.4492419999999999</v>
      </c>
      <c r="V46" s="216">
        <v>6.5242849999999999</v>
      </c>
      <c r="W46" s="216">
        <v>6.4047400000000003</v>
      </c>
      <c r="X46" s="216">
        <v>5.5346700000000002</v>
      </c>
      <c r="Y46" s="216">
        <v>5.4187729999999998</v>
      </c>
      <c r="Z46" s="216">
        <v>4.9377509999999996</v>
      </c>
      <c r="AA46" s="216">
        <v>5.3937619999999997</v>
      </c>
      <c r="AB46" s="216">
        <v>5.497274</v>
      </c>
      <c r="AC46" s="216">
        <v>5.2630290000000004</v>
      </c>
      <c r="AD46" s="216">
        <v>5.6258990000000004</v>
      </c>
      <c r="AE46" s="216">
        <v>5.2744960000000001</v>
      </c>
      <c r="AF46" s="216">
        <v>4.68201</v>
      </c>
      <c r="AG46" s="216">
        <v>5.0316470000000004</v>
      </c>
      <c r="AH46" s="216">
        <v>4.861408</v>
      </c>
      <c r="AI46" s="216">
        <v>5.2341670000000002</v>
      </c>
      <c r="AJ46" s="216">
        <v>4.7904629999999999</v>
      </c>
      <c r="AK46" s="216">
        <v>4.6558539999999997</v>
      </c>
      <c r="AL46" s="216">
        <v>4.5100949999999997</v>
      </c>
      <c r="AM46" s="216">
        <v>4.8252199999999998</v>
      </c>
      <c r="AN46" s="216">
        <v>4.5444279999999999</v>
      </c>
      <c r="AO46" s="216">
        <v>5.4318860000000004</v>
      </c>
      <c r="AP46" s="216">
        <v>4.3641360000000002</v>
      </c>
      <c r="AQ46" s="216">
        <v>4.5961080000000001</v>
      </c>
      <c r="AR46" s="216">
        <v>4.8838629999999998</v>
      </c>
      <c r="AS46" s="216">
        <v>4.5439030000000002</v>
      </c>
      <c r="AT46" s="216">
        <v>5.2046830000000002</v>
      </c>
      <c r="AU46" s="216">
        <v>4.4509460000000001</v>
      </c>
      <c r="AV46" s="216">
        <v>4.1720889999999997</v>
      </c>
      <c r="AW46" s="216">
        <v>4.3081719999999999</v>
      </c>
      <c r="AX46" s="216">
        <v>4.451314</v>
      </c>
      <c r="AY46" s="216">
        <v>4.8498673349999999</v>
      </c>
      <c r="AZ46" s="216">
        <v>4.5608328387999997</v>
      </c>
      <c r="BA46" s="327">
        <v>4.0365270000000004</v>
      </c>
      <c r="BB46" s="327">
        <v>4.6283349999999999</v>
      </c>
      <c r="BC46" s="327">
        <v>4.7808060000000001</v>
      </c>
      <c r="BD46" s="327">
        <v>4.8293470000000003</v>
      </c>
      <c r="BE46" s="327">
        <v>5.0089990000000002</v>
      </c>
      <c r="BF46" s="327">
        <v>5.3445159999999996</v>
      </c>
      <c r="BG46" s="327">
        <v>5.2458679999999998</v>
      </c>
      <c r="BH46" s="327">
        <v>4.8133689999999998</v>
      </c>
      <c r="BI46" s="327">
        <v>4.6647999999999996</v>
      </c>
      <c r="BJ46" s="327">
        <v>4.5756649999999999</v>
      </c>
      <c r="BK46" s="327">
        <v>5.0138350000000003</v>
      </c>
      <c r="BL46" s="327">
        <v>4.4622409999999997</v>
      </c>
      <c r="BM46" s="327">
        <v>4.8699870000000001</v>
      </c>
      <c r="BN46" s="327">
        <v>5.2022849999999998</v>
      </c>
      <c r="BO46" s="327">
        <v>5.3637199999999998</v>
      </c>
      <c r="BP46" s="327">
        <v>5.2695999999999996</v>
      </c>
      <c r="BQ46" s="327">
        <v>5.391019</v>
      </c>
      <c r="BR46" s="327">
        <v>5.5720720000000004</v>
      </c>
      <c r="BS46" s="327">
        <v>5.473789</v>
      </c>
      <c r="BT46" s="327">
        <v>4.7937529999999997</v>
      </c>
      <c r="BU46" s="327">
        <v>4.5821750000000003</v>
      </c>
      <c r="BV46" s="327">
        <v>4.3988449999999997</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972</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407"/>
      <c r="BB48" s="407"/>
      <c r="BC48" s="407"/>
      <c r="BD48" s="407"/>
      <c r="BE48" s="407"/>
      <c r="BF48" s="407"/>
      <c r="BG48" s="407"/>
      <c r="BH48" s="407"/>
      <c r="BI48" s="407"/>
      <c r="BJ48" s="63"/>
      <c r="BK48" s="63"/>
      <c r="BL48" s="63"/>
      <c r="BM48" s="63"/>
      <c r="BN48" s="63"/>
      <c r="BO48" s="63"/>
      <c r="BP48" s="63"/>
      <c r="BQ48" s="63"/>
      <c r="BR48" s="63"/>
      <c r="BS48" s="63"/>
      <c r="BT48" s="63"/>
      <c r="BU48" s="63"/>
      <c r="BV48" s="407"/>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672</v>
      </c>
      <c r="B50" s="175" t="s">
        <v>555</v>
      </c>
      <c r="C50" s="68">
        <v>343.47300000000001</v>
      </c>
      <c r="D50" s="68">
        <v>348.483</v>
      </c>
      <c r="E50" s="68">
        <v>373.19600000000003</v>
      </c>
      <c r="F50" s="68">
        <v>382.858</v>
      </c>
      <c r="G50" s="68">
        <v>387.935</v>
      </c>
      <c r="H50" s="68">
        <v>387.98099999999999</v>
      </c>
      <c r="I50" s="68">
        <v>372.66399999999999</v>
      </c>
      <c r="J50" s="68">
        <v>362.42399999999998</v>
      </c>
      <c r="K50" s="68">
        <v>369.96</v>
      </c>
      <c r="L50" s="68">
        <v>376.30900000000003</v>
      </c>
      <c r="M50" s="68">
        <v>379.40800000000002</v>
      </c>
      <c r="N50" s="68">
        <v>365.49599999999998</v>
      </c>
      <c r="O50" s="68">
        <v>377.416</v>
      </c>
      <c r="P50" s="68">
        <v>385.21</v>
      </c>
      <c r="Q50" s="68">
        <v>393.12900000000002</v>
      </c>
      <c r="R50" s="68">
        <v>396.43099999999998</v>
      </c>
      <c r="S50" s="68">
        <v>392.03899999999999</v>
      </c>
      <c r="T50" s="68">
        <v>377.43599999999998</v>
      </c>
      <c r="U50" s="68">
        <v>367.88299999999998</v>
      </c>
      <c r="V50" s="68">
        <v>365.73</v>
      </c>
      <c r="W50" s="68">
        <v>373.01799999999997</v>
      </c>
      <c r="X50" s="68">
        <v>381.66199999999998</v>
      </c>
      <c r="Y50" s="68">
        <v>373.625</v>
      </c>
      <c r="Z50" s="68">
        <v>357.06299999999999</v>
      </c>
      <c r="AA50" s="68">
        <v>367.39299999999997</v>
      </c>
      <c r="AB50" s="68">
        <v>376.64299999999997</v>
      </c>
      <c r="AC50" s="68">
        <v>386.65600000000001</v>
      </c>
      <c r="AD50" s="68">
        <v>397.12</v>
      </c>
      <c r="AE50" s="68">
        <v>397.03199999999998</v>
      </c>
      <c r="AF50" s="68">
        <v>386.01100000000002</v>
      </c>
      <c r="AG50" s="68">
        <v>370.48</v>
      </c>
      <c r="AH50" s="68">
        <v>362.52699999999999</v>
      </c>
      <c r="AI50" s="68">
        <v>363.32499999999999</v>
      </c>
      <c r="AJ50" s="68">
        <v>382.98700000000002</v>
      </c>
      <c r="AK50" s="68">
        <v>389.04899999999998</v>
      </c>
      <c r="AL50" s="68">
        <v>393.34100000000001</v>
      </c>
      <c r="AM50" s="68">
        <v>421.47199999999998</v>
      </c>
      <c r="AN50" s="68">
        <v>448.03899999999999</v>
      </c>
      <c r="AO50" s="68">
        <v>474.815</v>
      </c>
      <c r="AP50" s="68">
        <v>483.37900000000002</v>
      </c>
      <c r="AQ50" s="68">
        <v>479.33499999999998</v>
      </c>
      <c r="AR50" s="68">
        <v>469.53899999999999</v>
      </c>
      <c r="AS50" s="68">
        <v>455.47</v>
      </c>
      <c r="AT50" s="68">
        <v>457.81</v>
      </c>
      <c r="AU50" s="68">
        <v>460.786</v>
      </c>
      <c r="AV50" s="68">
        <v>486.7</v>
      </c>
      <c r="AW50" s="68">
        <v>487.41800000000001</v>
      </c>
      <c r="AX50" s="68">
        <v>481.36799999999999</v>
      </c>
      <c r="AY50" s="68">
        <v>502.38885714000003</v>
      </c>
      <c r="AZ50" s="68">
        <v>518.38701684</v>
      </c>
      <c r="BA50" s="329">
        <v>526.49210000000005</v>
      </c>
      <c r="BB50" s="329">
        <v>530.50760000000002</v>
      </c>
      <c r="BC50" s="329">
        <v>525.92679999999996</v>
      </c>
      <c r="BD50" s="329">
        <v>511.15800000000002</v>
      </c>
      <c r="BE50" s="329">
        <v>494.84530000000001</v>
      </c>
      <c r="BF50" s="329">
        <v>487.63369999999998</v>
      </c>
      <c r="BG50" s="329">
        <v>486.3526</v>
      </c>
      <c r="BH50" s="329">
        <v>490.70080000000002</v>
      </c>
      <c r="BI50" s="329">
        <v>487.21699999999998</v>
      </c>
      <c r="BJ50" s="329">
        <v>475.13959999999997</v>
      </c>
      <c r="BK50" s="329">
        <v>484.35070000000002</v>
      </c>
      <c r="BL50" s="329">
        <v>490.75349999999997</v>
      </c>
      <c r="BM50" s="329">
        <v>500.10849999999999</v>
      </c>
      <c r="BN50" s="329">
        <v>503.27670000000001</v>
      </c>
      <c r="BO50" s="329">
        <v>498.78629999999998</v>
      </c>
      <c r="BP50" s="329">
        <v>486.83100000000002</v>
      </c>
      <c r="BQ50" s="329">
        <v>473.6114</v>
      </c>
      <c r="BR50" s="329">
        <v>468.12349999999998</v>
      </c>
      <c r="BS50" s="329">
        <v>468.45920000000001</v>
      </c>
      <c r="BT50" s="329">
        <v>473.00189999999998</v>
      </c>
      <c r="BU50" s="329">
        <v>469.63580000000002</v>
      </c>
      <c r="BV50" s="329">
        <v>457.48099999999999</v>
      </c>
    </row>
    <row r="51" spans="1:74" ht="11.1" customHeight="1" x14ac:dyDescent="0.2">
      <c r="A51" s="640" t="s">
        <v>1237</v>
      </c>
      <c r="B51" s="66" t="s">
        <v>1238</v>
      </c>
      <c r="C51" s="68">
        <v>118.039</v>
      </c>
      <c r="D51" s="68">
        <v>110.93300000000001</v>
      </c>
      <c r="E51" s="68">
        <v>118.43899999999999</v>
      </c>
      <c r="F51" s="68">
        <v>131.77000000000001</v>
      </c>
      <c r="G51" s="68">
        <v>148.43700000000001</v>
      </c>
      <c r="H51" s="68">
        <v>163.16999999999999</v>
      </c>
      <c r="I51" s="68">
        <v>176.49600000000001</v>
      </c>
      <c r="J51" s="68">
        <v>187.00700000000001</v>
      </c>
      <c r="K51" s="68">
        <v>191.17599999999999</v>
      </c>
      <c r="L51" s="68">
        <v>182.28399999999999</v>
      </c>
      <c r="M51" s="68">
        <v>171.00399999999999</v>
      </c>
      <c r="N51" s="68">
        <v>153.268</v>
      </c>
      <c r="O51" s="68">
        <v>134.90899999999999</v>
      </c>
      <c r="P51" s="68">
        <v>121.44799999999999</v>
      </c>
      <c r="Q51" s="68">
        <v>116.367</v>
      </c>
      <c r="R51" s="68">
        <v>125.70399999999999</v>
      </c>
      <c r="S51" s="68">
        <v>143.01599999999999</v>
      </c>
      <c r="T51" s="68">
        <v>160.39699999999999</v>
      </c>
      <c r="U51" s="68">
        <v>172.60300000000001</v>
      </c>
      <c r="V51" s="68">
        <v>187.31200000000001</v>
      </c>
      <c r="W51" s="68">
        <v>190.83</v>
      </c>
      <c r="X51" s="68">
        <v>176.798</v>
      </c>
      <c r="Y51" s="68">
        <v>157.286</v>
      </c>
      <c r="Z51" s="68">
        <v>128.42500000000001</v>
      </c>
      <c r="AA51" s="68">
        <v>103.38</v>
      </c>
      <c r="AB51" s="68">
        <v>95.554000000000002</v>
      </c>
      <c r="AC51" s="68">
        <v>99.546000000000006</v>
      </c>
      <c r="AD51" s="68">
        <v>117.95699999999999</v>
      </c>
      <c r="AE51" s="68">
        <v>142.80500000000001</v>
      </c>
      <c r="AF51" s="68">
        <v>166.06800000000001</v>
      </c>
      <c r="AG51" s="68">
        <v>189.631</v>
      </c>
      <c r="AH51" s="68">
        <v>206.77099999999999</v>
      </c>
      <c r="AI51" s="68">
        <v>211.69399999999999</v>
      </c>
      <c r="AJ51" s="68">
        <v>207.04</v>
      </c>
      <c r="AK51" s="68">
        <v>192.505</v>
      </c>
      <c r="AL51" s="68">
        <v>175.364</v>
      </c>
      <c r="AM51" s="68">
        <v>154.09299999999999</v>
      </c>
      <c r="AN51" s="68">
        <v>133.21</v>
      </c>
      <c r="AO51" s="68">
        <v>138.751</v>
      </c>
      <c r="AP51" s="68">
        <v>157.02199999999999</v>
      </c>
      <c r="AQ51" s="68">
        <v>179.06800000000001</v>
      </c>
      <c r="AR51" s="68">
        <v>196.261</v>
      </c>
      <c r="AS51" s="68">
        <v>207.869</v>
      </c>
      <c r="AT51" s="68">
        <v>223.11699999999999</v>
      </c>
      <c r="AU51" s="68">
        <v>228.714</v>
      </c>
      <c r="AV51" s="68">
        <v>227.83500000000001</v>
      </c>
      <c r="AW51" s="68">
        <v>216.45099999999999</v>
      </c>
      <c r="AX51" s="68">
        <v>197.273</v>
      </c>
      <c r="AY51" s="68">
        <v>166.51092610000001</v>
      </c>
      <c r="AZ51" s="68">
        <v>146.98598473000001</v>
      </c>
      <c r="BA51" s="329">
        <v>148.03440000000001</v>
      </c>
      <c r="BB51" s="329">
        <v>160.37559999999999</v>
      </c>
      <c r="BC51" s="329">
        <v>175.2414</v>
      </c>
      <c r="BD51" s="329">
        <v>190.9648</v>
      </c>
      <c r="BE51" s="329">
        <v>204.91419999999999</v>
      </c>
      <c r="BF51" s="329">
        <v>215.44839999999999</v>
      </c>
      <c r="BG51" s="329">
        <v>216.80699999999999</v>
      </c>
      <c r="BH51" s="329">
        <v>210.29470000000001</v>
      </c>
      <c r="BI51" s="329">
        <v>193.9632</v>
      </c>
      <c r="BJ51" s="329">
        <v>171.57929999999999</v>
      </c>
      <c r="BK51" s="329">
        <v>150.4743</v>
      </c>
      <c r="BL51" s="329">
        <v>137.34460000000001</v>
      </c>
      <c r="BM51" s="329">
        <v>137.3356</v>
      </c>
      <c r="BN51" s="329">
        <v>149.2544</v>
      </c>
      <c r="BO51" s="329">
        <v>167.18940000000001</v>
      </c>
      <c r="BP51" s="329">
        <v>181.6985</v>
      </c>
      <c r="BQ51" s="329">
        <v>194.5067</v>
      </c>
      <c r="BR51" s="329">
        <v>203.8946</v>
      </c>
      <c r="BS51" s="329">
        <v>204.62819999999999</v>
      </c>
      <c r="BT51" s="329">
        <v>196.43289999999999</v>
      </c>
      <c r="BU51" s="329">
        <v>179.9708</v>
      </c>
      <c r="BV51" s="329">
        <v>156.28890000000001</v>
      </c>
    </row>
    <row r="52" spans="1:74" ht="11.1" customHeight="1" x14ac:dyDescent="0.2">
      <c r="A52" s="61" t="s">
        <v>973</v>
      </c>
      <c r="B52" s="175" t="s">
        <v>551</v>
      </c>
      <c r="C52" s="68">
        <v>85.5</v>
      </c>
      <c r="D52" s="68">
        <v>88.914000000000001</v>
      </c>
      <c r="E52" s="68">
        <v>90.465000000000003</v>
      </c>
      <c r="F52" s="68">
        <v>87.468000000000004</v>
      </c>
      <c r="G52" s="68">
        <v>88.141999999999996</v>
      </c>
      <c r="H52" s="68">
        <v>86.397000000000006</v>
      </c>
      <c r="I52" s="68">
        <v>84.674999999999997</v>
      </c>
      <c r="J52" s="68">
        <v>82.088999999999999</v>
      </c>
      <c r="K52" s="68">
        <v>88.317999999999998</v>
      </c>
      <c r="L52" s="68">
        <v>87.796999999999997</v>
      </c>
      <c r="M52" s="68">
        <v>86.549000000000007</v>
      </c>
      <c r="N52" s="68">
        <v>82.284000000000006</v>
      </c>
      <c r="O52" s="68">
        <v>88.25</v>
      </c>
      <c r="P52" s="68">
        <v>86.531999999999996</v>
      </c>
      <c r="Q52" s="68">
        <v>89.875</v>
      </c>
      <c r="R52" s="68">
        <v>91.971000000000004</v>
      </c>
      <c r="S52" s="68">
        <v>87.245999999999995</v>
      </c>
      <c r="T52" s="68">
        <v>86.777000000000001</v>
      </c>
      <c r="U52" s="68">
        <v>83.738</v>
      </c>
      <c r="V52" s="68">
        <v>82.754000000000005</v>
      </c>
      <c r="W52" s="68">
        <v>81.638999999999996</v>
      </c>
      <c r="X52" s="68">
        <v>85.366</v>
      </c>
      <c r="Y52" s="68">
        <v>85.088999999999999</v>
      </c>
      <c r="Z52" s="68">
        <v>77.959000000000003</v>
      </c>
      <c r="AA52" s="68">
        <v>83.852999999999994</v>
      </c>
      <c r="AB52" s="68">
        <v>89.489000000000004</v>
      </c>
      <c r="AC52" s="68">
        <v>91.929000000000002</v>
      </c>
      <c r="AD52" s="68">
        <v>94.917000000000002</v>
      </c>
      <c r="AE52" s="68">
        <v>92.875</v>
      </c>
      <c r="AF52" s="68">
        <v>87.566000000000003</v>
      </c>
      <c r="AG52" s="68">
        <v>84.798000000000002</v>
      </c>
      <c r="AH52" s="68">
        <v>82.884</v>
      </c>
      <c r="AI52" s="68">
        <v>84.289000000000001</v>
      </c>
      <c r="AJ52" s="68">
        <v>90.302000000000007</v>
      </c>
      <c r="AK52" s="68">
        <v>85.494</v>
      </c>
      <c r="AL52" s="68">
        <v>78.344999999999999</v>
      </c>
      <c r="AM52" s="68">
        <v>85.066999999999993</v>
      </c>
      <c r="AN52" s="68">
        <v>85.13</v>
      </c>
      <c r="AO52" s="68">
        <v>84.727000000000004</v>
      </c>
      <c r="AP52" s="68">
        <v>85.774000000000001</v>
      </c>
      <c r="AQ52" s="68">
        <v>84.225999999999999</v>
      </c>
      <c r="AR52" s="68">
        <v>86.034999999999997</v>
      </c>
      <c r="AS52" s="68">
        <v>89.405000000000001</v>
      </c>
      <c r="AT52" s="68">
        <v>88.283000000000001</v>
      </c>
      <c r="AU52" s="68">
        <v>88.786000000000001</v>
      </c>
      <c r="AV52" s="68">
        <v>87.082999999999998</v>
      </c>
      <c r="AW52" s="68">
        <v>86.078000000000003</v>
      </c>
      <c r="AX52" s="68">
        <v>82.625</v>
      </c>
      <c r="AY52" s="68">
        <v>88.074857143000003</v>
      </c>
      <c r="AZ52" s="68">
        <v>88.075836955</v>
      </c>
      <c r="BA52" s="329">
        <v>90.983009999999993</v>
      </c>
      <c r="BB52" s="329">
        <v>92.392629999999997</v>
      </c>
      <c r="BC52" s="329">
        <v>90.941770000000005</v>
      </c>
      <c r="BD52" s="329">
        <v>89.322900000000004</v>
      </c>
      <c r="BE52" s="329">
        <v>86.633930000000007</v>
      </c>
      <c r="BF52" s="329">
        <v>85.751890000000003</v>
      </c>
      <c r="BG52" s="329">
        <v>87.096320000000006</v>
      </c>
      <c r="BH52" s="329">
        <v>89.365660000000005</v>
      </c>
      <c r="BI52" s="329">
        <v>87.034289999999999</v>
      </c>
      <c r="BJ52" s="329">
        <v>81.643280000000004</v>
      </c>
      <c r="BK52" s="329">
        <v>86.959620000000001</v>
      </c>
      <c r="BL52" s="329">
        <v>89.221419999999995</v>
      </c>
      <c r="BM52" s="329">
        <v>91.936160000000001</v>
      </c>
      <c r="BN52" s="329">
        <v>92.728819999999999</v>
      </c>
      <c r="BO52" s="329">
        <v>91.405050000000003</v>
      </c>
      <c r="BP52" s="329">
        <v>89.319779999999994</v>
      </c>
      <c r="BQ52" s="329">
        <v>86.735129999999998</v>
      </c>
      <c r="BR52" s="329">
        <v>85.908259999999999</v>
      </c>
      <c r="BS52" s="329">
        <v>87.360519999999994</v>
      </c>
      <c r="BT52" s="329">
        <v>89.548969999999997</v>
      </c>
      <c r="BU52" s="329">
        <v>87.247259999999997</v>
      </c>
      <c r="BV52" s="329">
        <v>81.843239999999994</v>
      </c>
    </row>
    <row r="53" spans="1:74" ht="11.1" customHeight="1" x14ac:dyDescent="0.2">
      <c r="A53" s="61" t="s">
        <v>975</v>
      </c>
      <c r="B53" s="175" t="s">
        <v>556</v>
      </c>
      <c r="C53" s="68">
        <v>24.846406000000002</v>
      </c>
      <c r="D53" s="68">
        <v>26.302676999999999</v>
      </c>
      <c r="E53" s="68">
        <v>26.310445000000001</v>
      </c>
      <c r="F53" s="68">
        <v>25.8246</v>
      </c>
      <c r="G53" s="68">
        <v>25.335851999999999</v>
      </c>
      <c r="H53" s="68">
        <v>24.604894000000002</v>
      </c>
      <c r="I53" s="68">
        <v>23.318593</v>
      </c>
      <c r="J53" s="68">
        <v>21.958455000000001</v>
      </c>
      <c r="K53" s="68">
        <v>22.782513000000002</v>
      </c>
      <c r="L53" s="68">
        <v>21.593734000000001</v>
      </c>
      <c r="M53" s="68">
        <v>22.641769</v>
      </c>
      <c r="N53" s="68">
        <v>23.311354999999999</v>
      </c>
      <c r="O53" s="68">
        <v>23.382868999999999</v>
      </c>
      <c r="P53" s="68">
        <v>21.913809000000001</v>
      </c>
      <c r="Q53" s="68">
        <v>21.629854999999999</v>
      </c>
      <c r="R53" s="68">
        <v>21.039975999999999</v>
      </c>
      <c r="S53" s="68">
        <v>20.466701</v>
      </c>
      <c r="T53" s="68">
        <v>19.905864999999999</v>
      </c>
      <c r="U53" s="68">
        <v>20.732872</v>
      </c>
      <c r="V53" s="68">
        <v>21.148105999999999</v>
      </c>
      <c r="W53" s="68">
        <v>20.023990999999999</v>
      </c>
      <c r="X53" s="68">
        <v>19.556830999999999</v>
      </c>
      <c r="Y53" s="68">
        <v>20.790773999999999</v>
      </c>
      <c r="Z53" s="68">
        <v>21.646709000000001</v>
      </c>
      <c r="AA53" s="68">
        <v>22.26031</v>
      </c>
      <c r="AB53" s="68">
        <v>22.374466999999999</v>
      </c>
      <c r="AC53" s="68">
        <v>22.736187999999999</v>
      </c>
      <c r="AD53" s="68">
        <v>22.512861999999998</v>
      </c>
      <c r="AE53" s="68">
        <v>23.328914000000001</v>
      </c>
      <c r="AF53" s="68">
        <v>23.345309</v>
      </c>
      <c r="AG53" s="68">
        <v>23.709454999999998</v>
      </c>
      <c r="AH53" s="68">
        <v>22.079563</v>
      </c>
      <c r="AI53" s="68">
        <v>22.434284999999999</v>
      </c>
      <c r="AJ53" s="68">
        <v>21.314520000000002</v>
      </c>
      <c r="AK53" s="68">
        <v>21.125221</v>
      </c>
      <c r="AL53" s="68">
        <v>23.344650999999999</v>
      </c>
      <c r="AM53" s="68">
        <v>25.872862000000001</v>
      </c>
      <c r="AN53" s="68">
        <v>26.627054999999999</v>
      </c>
      <c r="AO53" s="68">
        <v>26.702770000000001</v>
      </c>
      <c r="AP53" s="68">
        <v>26.269428999999999</v>
      </c>
      <c r="AQ53" s="68">
        <v>25.720723</v>
      </c>
      <c r="AR53" s="68">
        <v>25.023963999999999</v>
      </c>
      <c r="AS53" s="68">
        <v>25.224966999999999</v>
      </c>
      <c r="AT53" s="68">
        <v>24.465675000000001</v>
      </c>
      <c r="AU53" s="68">
        <v>23.784039</v>
      </c>
      <c r="AV53" s="68">
        <v>23.734539000000002</v>
      </c>
      <c r="AW53" s="68">
        <v>25.341614</v>
      </c>
      <c r="AX53" s="68">
        <v>26.757943999999998</v>
      </c>
      <c r="AY53" s="68">
        <v>28.232459428999999</v>
      </c>
      <c r="AZ53" s="68">
        <v>28.275726759000001</v>
      </c>
      <c r="BA53" s="329">
        <v>28.593959999999999</v>
      </c>
      <c r="BB53" s="329">
        <v>28.135020000000001</v>
      </c>
      <c r="BC53" s="329">
        <v>27.96303</v>
      </c>
      <c r="BD53" s="329">
        <v>27.38327</v>
      </c>
      <c r="BE53" s="329">
        <v>27.067540000000001</v>
      </c>
      <c r="BF53" s="329">
        <v>26.56916</v>
      </c>
      <c r="BG53" s="329">
        <v>26.63964</v>
      </c>
      <c r="BH53" s="329">
        <v>25.940239999999999</v>
      </c>
      <c r="BI53" s="329">
        <v>26.363720000000001</v>
      </c>
      <c r="BJ53" s="329">
        <v>26.897819999999999</v>
      </c>
      <c r="BK53" s="329">
        <v>28.497710000000001</v>
      </c>
      <c r="BL53" s="329">
        <v>28.7057</v>
      </c>
      <c r="BM53" s="329">
        <v>29.0261</v>
      </c>
      <c r="BN53" s="329">
        <v>28.568059999999999</v>
      </c>
      <c r="BO53" s="329">
        <v>28.397379999999998</v>
      </c>
      <c r="BP53" s="329">
        <v>27.81401</v>
      </c>
      <c r="BQ53" s="329">
        <v>27.495729999999998</v>
      </c>
      <c r="BR53" s="329">
        <v>26.9983</v>
      </c>
      <c r="BS53" s="329">
        <v>27.069269999999999</v>
      </c>
      <c r="BT53" s="329">
        <v>26.368369999999999</v>
      </c>
      <c r="BU53" s="329">
        <v>26.791370000000001</v>
      </c>
      <c r="BV53" s="329">
        <v>27.327120000000001</v>
      </c>
    </row>
    <row r="54" spans="1:74" ht="11.1" customHeight="1" x14ac:dyDescent="0.2">
      <c r="A54" s="61" t="s">
        <v>646</v>
      </c>
      <c r="B54" s="175" t="s">
        <v>557</v>
      </c>
      <c r="C54" s="68">
        <v>233.64400000000001</v>
      </c>
      <c r="D54" s="68">
        <v>230.626</v>
      </c>
      <c r="E54" s="68">
        <v>218.626</v>
      </c>
      <c r="F54" s="68">
        <v>210.595</v>
      </c>
      <c r="G54" s="68">
        <v>204.96299999999999</v>
      </c>
      <c r="H54" s="68">
        <v>207.583</v>
      </c>
      <c r="I54" s="68">
        <v>209.58199999999999</v>
      </c>
      <c r="J54" s="68">
        <v>200.673</v>
      </c>
      <c r="K54" s="68">
        <v>200.88399999999999</v>
      </c>
      <c r="L54" s="68">
        <v>202.995</v>
      </c>
      <c r="M54" s="68">
        <v>215.26300000000001</v>
      </c>
      <c r="N54" s="68">
        <v>230.88800000000001</v>
      </c>
      <c r="O54" s="68">
        <v>234.43600000000001</v>
      </c>
      <c r="P54" s="68">
        <v>226.762</v>
      </c>
      <c r="Q54" s="68">
        <v>224.67</v>
      </c>
      <c r="R54" s="68">
        <v>220.768</v>
      </c>
      <c r="S54" s="68">
        <v>221.33199999999999</v>
      </c>
      <c r="T54" s="68">
        <v>224.36600000000001</v>
      </c>
      <c r="U54" s="68">
        <v>222.35599999999999</v>
      </c>
      <c r="V54" s="68">
        <v>217.59700000000001</v>
      </c>
      <c r="W54" s="68">
        <v>219.785</v>
      </c>
      <c r="X54" s="68">
        <v>213.977</v>
      </c>
      <c r="Y54" s="68">
        <v>216.84899999999999</v>
      </c>
      <c r="Z54" s="68">
        <v>228.03399999999999</v>
      </c>
      <c r="AA54" s="68">
        <v>235.85499999999999</v>
      </c>
      <c r="AB54" s="68">
        <v>229.499</v>
      </c>
      <c r="AC54" s="68">
        <v>221.61199999999999</v>
      </c>
      <c r="AD54" s="68">
        <v>216.76</v>
      </c>
      <c r="AE54" s="68">
        <v>218.15199999999999</v>
      </c>
      <c r="AF54" s="68">
        <v>219.25200000000001</v>
      </c>
      <c r="AG54" s="68">
        <v>217.56100000000001</v>
      </c>
      <c r="AH54" s="68">
        <v>212.14500000000001</v>
      </c>
      <c r="AI54" s="68">
        <v>212.45099999999999</v>
      </c>
      <c r="AJ54" s="68">
        <v>203.673</v>
      </c>
      <c r="AK54" s="68">
        <v>219.55500000000001</v>
      </c>
      <c r="AL54" s="68">
        <v>240.36799999999999</v>
      </c>
      <c r="AM54" s="68">
        <v>239.63</v>
      </c>
      <c r="AN54" s="68">
        <v>240.678</v>
      </c>
      <c r="AO54" s="68">
        <v>231.48500000000001</v>
      </c>
      <c r="AP54" s="68">
        <v>228.43799999999999</v>
      </c>
      <c r="AQ54" s="68">
        <v>222.49600000000001</v>
      </c>
      <c r="AR54" s="68">
        <v>221.02799999999999</v>
      </c>
      <c r="AS54" s="68">
        <v>218.071</v>
      </c>
      <c r="AT54" s="68">
        <v>218.18700000000001</v>
      </c>
      <c r="AU54" s="68">
        <v>225.11199999999999</v>
      </c>
      <c r="AV54" s="68">
        <v>217.02</v>
      </c>
      <c r="AW54" s="68">
        <v>222.55799999999999</v>
      </c>
      <c r="AX54" s="68">
        <v>234.96</v>
      </c>
      <c r="AY54" s="68">
        <v>254.93700000000001</v>
      </c>
      <c r="AZ54" s="68">
        <v>253.79529145000001</v>
      </c>
      <c r="BA54" s="329">
        <v>238.5153</v>
      </c>
      <c r="BB54" s="329">
        <v>228.721</v>
      </c>
      <c r="BC54" s="329">
        <v>226.15299999999999</v>
      </c>
      <c r="BD54" s="329">
        <v>226.4641</v>
      </c>
      <c r="BE54" s="329">
        <v>225.53020000000001</v>
      </c>
      <c r="BF54" s="329">
        <v>220.31039999999999</v>
      </c>
      <c r="BG54" s="329">
        <v>221.85249999999999</v>
      </c>
      <c r="BH54" s="329">
        <v>216.0224</v>
      </c>
      <c r="BI54" s="329">
        <v>224.40880000000001</v>
      </c>
      <c r="BJ54" s="329">
        <v>235.4239</v>
      </c>
      <c r="BK54" s="329">
        <v>244.37350000000001</v>
      </c>
      <c r="BL54" s="329">
        <v>241.73490000000001</v>
      </c>
      <c r="BM54" s="329">
        <v>234.18770000000001</v>
      </c>
      <c r="BN54" s="329">
        <v>227.32990000000001</v>
      </c>
      <c r="BO54" s="329">
        <v>225.51769999999999</v>
      </c>
      <c r="BP54" s="329">
        <v>227.38229999999999</v>
      </c>
      <c r="BQ54" s="329">
        <v>227.9145</v>
      </c>
      <c r="BR54" s="329">
        <v>223.39009999999999</v>
      </c>
      <c r="BS54" s="329">
        <v>225.98570000000001</v>
      </c>
      <c r="BT54" s="329">
        <v>220.02520000000001</v>
      </c>
      <c r="BU54" s="329">
        <v>227.46090000000001</v>
      </c>
      <c r="BV54" s="329">
        <v>237.0008</v>
      </c>
    </row>
    <row r="55" spans="1:74" ht="11.1" customHeight="1" x14ac:dyDescent="0.2">
      <c r="A55" s="61" t="s">
        <v>647</v>
      </c>
      <c r="B55" s="175" t="s">
        <v>558</v>
      </c>
      <c r="C55" s="68">
        <v>61.55</v>
      </c>
      <c r="D55" s="68">
        <v>58.670999999999999</v>
      </c>
      <c r="E55" s="68">
        <v>54.112000000000002</v>
      </c>
      <c r="F55" s="68">
        <v>50.537999999999997</v>
      </c>
      <c r="G55" s="68">
        <v>49.985999999999997</v>
      </c>
      <c r="H55" s="68">
        <v>51.896000000000001</v>
      </c>
      <c r="I55" s="68">
        <v>51.951999999999998</v>
      </c>
      <c r="J55" s="68">
        <v>48.293999999999997</v>
      </c>
      <c r="K55" s="68">
        <v>47.787999999999997</v>
      </c>
      <c r="L55" s="68">
        <v>49.667999999999999</v>
      </c>
      <c r="M55" s="68">
        <v>52.625999999999998</v>
      </c>
      <c r="N55" s="68">
        <v>55.210999999999999</v>
      </c>
      <c r="O55" s="68">
        <v>55.228000000000002</v>
      </c>
      <c r="P55" s="68">
        <v>53.143000000000001</v>
      </c>
      <c r="Q55" s="68">
        <v>47.326999999999998</v>
      </c>
      <c r="R55" s="68">
        <v>45.107999999999997</v>
      </c>
      <c r="S55" s="68">
        <v>46.375999999999998</v>
      </c>
      <c r="T55" s="68">
        <v>48.634</v>
      </c>
      <c r="U55" s="68">
        <v>49.725999999999999</v>
      </c>
      <c r="V55" s="68">
        <v>47.655000000000001</v>
      </c>
      <c r="W55" s="68">
        <v>39.78</v>
      </c>
      <c r="X55" s="68">
        <v>37.594999999999999</v>
      </c>
      <c r="Y55" s="68">
        <v>37.548000000000002</v>
      </c>
      <c r="Z55" s="68">
        <v>38.975999999999999</v>
      </c>
      <c r="AA55" s="68">
        <v>39.395000000000003</v>
      </c>
      <c r="AB55" s="68">
        <v>37.718000000000004</v>
      </c>
      <c r="AC55" s="68">
        <v>34.372</v>
      </c>
      <c r="AD55" s="68">
        <v>31.138000000000002</v>
      </c>
      <c r="AE55" s="68">
        <v>31.484999999999999</v>
      </c>
      <c r="AF55" s="68">
        <v>28.785</v>
      </c>
      <c r="AG55" s="68">
        <v>28.864000000000001</v>
      </c>
      <c r="AH55" s="68">
        <v>27.721</v>
      </c>
      <c r="AI55" s="68">
        <v>28.353999999999999</v>
      </c>
      <c r="AJ55" s="68">
        <v>27.798999999999999</v>
      </c>
      <c r="AK55" s="68">
        <v>29.72</v>
      </c>
      <c r="AL55" s="68">
        <v>31.236000000000001</v>
      </c>
      <c r="AM55" s="68">
        <v>29.922999999999998</v>
      </c>
      <c r="AN55" s="68">
        <v>30.558</v>
      </c>
      <c r="AO55" s="68">
        <v>26.890999999999998</v>
      </c>
      <c r="AP55" s="68">
        <v>25.898</v>
      </c>
      <c r="AQ55" s="68">
        <v>26.58</v>
      </c>
      <c r="AR55" s="68">
        <v>25.678000000000001</v>
      </c>
      <c r="AS55" s="68">
        <v>24.417999999999999</v>
      </c>
      <c r="AT55" s="68">
        <v>26.047999999999998</v>
      </c>
      <c r="AU55" s="68">
        <v>29.027999999999999</v>
      </c>
      <c r="AV55" s="68">
        <v>27.638000000000002</v>
      </c>
      <c r="AW55" s="68">
        <v>27.805</v>
      </c>
      <c r="AX55" s="68">
        <v>28.452999999999999</v>
      </c>
      <c r="AY55" s="68">
        <v>27.455714285999999</v>
      </c>
      <c r="AZ55" s="68">
        <v>27.402656888999999</v>
      </c>
      <c r="BA55" s="329">
        <v>22.810600000000001</v>
      </c>
      <c r="BB55" s="329">
        <v>21.894480000000001</v>
      </c>
      <c r="BC55" s="329">
        <v>25.149909999999998</v>
      </c>
      <c r="BD55" s="329">
        <v>25.34638</v>
      </c>
      <c r="BE55" s="329">
        <v>27.139980000000001</v>
      </c>
      <c r="BF55" s="329">
        <v>26.455690000000001</v>
      </c>
      <c r="BG55" s="329">
        <v>25.787649999999999</v>
      </c>
      <c r="BH55" s="329">
        <v>25.104369999999999</v>
      </c>
      <c r="BI55" s="329">
        <v>26.04982</v>
      </c>
      <c r="BJ55" s="329">
        <v>27.419039999999999</v>
      </c>
      <c r="BK55" s="329">
        <v>29.555309999999999</v>
      </c>
      <c r="BL55" s="329">
        <v>30.548279999999998</v>
      </c>
      <c r="BM55" s="329">
        <v>27.062719999999999</v>
      </c>
      <c r="BN55" s="329">
        <v>24.156320000000001</v>
      </c>
      <c r="BO55" s="329">
        <v>25.131710000000002</v>
      </c>
      <c r="BP55" s="329">
        <v>25.427710000000001</v>
      </c>
      <c r="BQ55" s="329">
        <v>27.555689999999998</v>
      </c>
      <c r="BR55" s="329">
        <v>25.81531</v>
      </c>
      <c r="BS55" s="329">
        <v>26.378250000000001</v>
      </c>
      <c r="BT55" s="329">
        <v>24.579709999999999</v>
      </c>
      <c r="BU55" s="329">
        <v>26.429130000000001</v>
      </c>
      <c r="BV55" s="329">
        <v>27.716719999999999</v>
      </c>
    </row>
    <row r="56" spans="1:74" ht="11.1" customHeight="1" x14ac:dyDescent="0.2">
      <c r="A56" s="61" t="s">
        <v>648</v>
      </c>
      <c r="B56" s="175" t="s">
        <v>901</v>
      </c>
      <c r="C56" s="68">
        <v>172.09399999999999</v>
      </c>
      <c r="D56" s="68">
        <v>171.95500000000001</v>
      </c>
      <c r="E56" s="68">
        <v>164.51400000000001</v>
      </c>
      <c r="F56" s="68">
        <v>160.05699999999999</v>
      </c>
      <c r="G56" s="68">
        <v>154.977</v>
      </c>
      <c r="H56" s="68">
        <v>155.68700000000001</v>
      </c>
      <c r="I56" s="68">
        <v>157.63</v>
      </c>
      <c r="J56" s="68">
        <v>152.37899999999999</v>
      </c>
      <c r="K56" s="68">
        <v>153.096</v>
      </c>
      <c r="L56" s="68">
        <v>153.327</v>
      </c>
      <c r="M56" s="68">
        <v>162.637</v>
      </c>
      <c r="N56" s="68">
        <v>175.67699999999999</v>
      </c>
      <c r="O56" s="68">
        <v>179.208</v>
      </c>
      <c r="P56" s="68">
        <v>173.619</v>
      </c>
      <c r="Q56" s="68">
        <v>177.34299999999999</v>
      </c>
      <c r="R56" s="68">
        <v>175.66</v>
      </c>
      <c r="S56" s="68">
        <v>174.95599999999999</v>
      </c>
      <c r="T56" s="68">
        <v>175.732</v>
      </c>
      <c r="U56" s="68">
        <v>172.63</v>
      </c>
      <c r="V56" s="68">
        <v>169.94200000000001</v>
      </c>
      <c r="W56" s="68">
        <v>180.005</v>
      </c>
      <c r="X56" s="68">
        <v>176.38200000000001</v>
      </c>
      <c r="Y56" s="68">
        <v>179.30099999999999</v>
      </c>
      <c r="Z56" s="68">
        <v>189.05799999999999</v>
      </c>
      <c r="AA56" s="68">
        <v>196.46</v>
      </c>
      <c r="AB56" s="68">
        <v>191.78100000000001</v>
      </c>
      <c r="AC56" s="68">
        <v>187.24</v>
      </c>
      <c r="AD56" s="68">
        <v>185.62200000000001</v>
      </c>
      <c r="AE56" s="68">
        <v>186.667</v>
      </c>
      <c r="AF56" s="68">
        <v>190.46700000000001</v>
      </c>
      <c r="AG56" s="68">
        <v>188.697</v>
      </c>
      <c r="AH56" s="68">
        <v>184.42400000000001</v>
      </c>
      <c r="AI56" s="68">
        <v>184.09700000000001</v>
      </c>
      <c r="AJ56" s="68">
        <v>175.874</v>
      </c>
      <c r="AK56" s="68">
        <v>189.83500000000001</v>
      </c>
      <c r="AL56" s="68">
        <v>209.13200000000001</v>
      </c>
      <c r="AM56" s="68">
        <v>209.70699999999999</v>
      </c>
      <c r="AN56" s="68">
        <v>210.12</v>
      </c>
      <c r="AO56" s="68">
        <v>204.59399999999999</v>
      </c>
      <c r="AP56" s="68">
        <v>202.54</v>
      </c>
      <c r="AQ56" s="68">
        <v>195.916</v>
      </c>
      <c r="AR56" s="68">
        <v>195.35</v>
      </c>
      <c r="AS56" s="68">
        <v>193.65299999999999</v>
      </c>
      <c r="AT56" s="68">
        <v>192.13900000000001</v>
      </c>
      <c r="AU56" s="68">
        <v>196.084</v>
      </c>
      <c r="AV56" s="68">
        <v>189.38200000000001</v>
      </c>
      <c r="AW56" s="68">
        <v>194.75299999999999</v>
      </c>
      <c r="AX56" s="68">
        <v>206.50700000000001</v>
      </c>
      <c r="AY56" s="68">
        <v>227.48185713999999</v>
      </c>
      <c r="AZ56" s="68">
        <v>226.39250186000001</v>
      </c>
      <c r="BA56" s="329">
        <v>215.7047</v>
      </c>
      <c r="BB56" s="329">
        <v>206.82650000000001</v>
      </c>
      <c r="BC56" s="329">
        <v>201.00309999999999</v>
      </c>
      <c r="BD56" s="329">
        <v>201.11770000000001</v>
      </c>
      <c r="BE56" s="329">
        <v>198.39019999999999</v>
      </c>
      <c r="BF56" s="329">
        <v>193.85470000000001</v>
      </c>
      <c r="BG56" s="329">
        <v>196.06489999999999</v>
      </c>
      <c r="BH56" s="329">
        <v>190.91800000000001</v>
      </c>
      <c r="BI56" s="329">
        <v>198.35890000000001</v>
      </c>
      <c r="BJ56" s="329">
        <v>208.00489999999999</v>
      </c>
      <c r="BK56" s="329">
        <v>214.81819999999999</v>
      </c>
      <c r="BL56" s="329">
        <v>211.1866</v>
      </c>
      <c r="BM56" s="329">
        <v>207.125</v>
      </c>
      <c r="BN56" s="329">
        <v>203.17349999999999</v>
      </c>
      <c r="BO56" s="329">
        <v>200.386</v>
      </c>
      <c r="BP56" s="329">
        <v>201.9546</v>
      </c>
      <c r="BQ56" s="329">
        <v>200.3588</v>
      </c>
      <c r="BR56" s="329">
        <v>197.57480000000001</v>
      </c>
      <c r="BS56" s="329">
        <v>199.60740000000001</v>
      </c>
      <c r="BT56" s="329">
        <v>195.44550000000001</v>
      </c>
      <c r="BU56" s="329">
        <v>201.0318</v>
      </c>
      <c r="BV56" s="329">
        <v>209.2841</v>
      </c>
    </row>
    <row r="57" spans="1:74" ht="11.1" customHeight="1" x14ac:dyDescent="0.2">
      <c r="A57" s="61" t="s">
        <v>673</v>
      </c>
      <c r="B57" s="175" t="s">
        <v>541</v>
      </c>
      <c r="C57" s="68">
        <v>42.127000000000002</v>
      </c>
      <c r="D57" s="68">
        <v>41.14</v>
      </c>
      <c r="E57" s="68">
        <v>39.15</v>
      </c>
      <c r="F57" s="68">
        <v>40.311999999999998</v>
      </c>
      <c r="G57" s="68">
        <v>39.854999999999997</v>
      </c>
      <c r="H57" s="68">
        <v>38.463999999999999</v>
      </c>
      <c r="I57" s="68">
        <v>40.021000000000001</v>
      </c>
      <c r="J57" s="68">
        <v>43.246000000000002</v>
      </c>
      <c r="K57" s="68">
        <v>43.991</v>
      </c>
      <c r="L57" s="68">
        <v>44.677</v>
      </c>
      <c r="M57" s="68">
        <v>41.048000000000002</v>
      </c>
      <c r="N57" s="68">
        <v>39.619999999999997</v>
      </c>
      <c r="O57" s="68">
        <v>39.649000000000001</v>
      </c>
      <c r="P57" s="68">
        <v>40.497</v>
      </c>
      <c r="Q57" s="68">
        <v>39.883000000000003</v>
      </c>
      <c r="R57" s="68">
        <v>41.314999999999998</v>
      </c>
      <c r="S57" s="68">
        <v>40.801000000000002</v>
      </c>
      <c r="T57" s="68">
        <v>40.414000000000001</v>
      </c>
      <c r="U57" s="68">
        <v>39.151000000000003</v>
      </c>
      <c r="V57" s="68">
        <v>39.453000000000003</v>
      </c>
      <c r="W57" s="68">
        <v>41.098999999999997</v>
      </c>
      <c r="X57" s="68">
        <v>38.960999999999999</v>
      </c>
      <c r="Y57" s="68">
        <v>36.99</v>
      </c>
      <c r="Z57" s="68">
        <v>37.183</v>
      </c>
      <c r="AA57" s="68">
        <v>37.835000000000001</v>
      </c>
      <c r="AB57" s="68">
        <v>38.392000000000003</v>
      </c>
      <c r="AC57" s="68">
        <v>36.445</v>
      </c>
      <c r="AD57" s="68">
        <v>38.634</v>
      </c>
      <c r="AE57" s="68">
        <v>39.036000000000001</v>
      </c>
      <c r="AF57" s="68">
        <v>37.073999999999998</v>
      </c>
      <c r="AG57" s="68">
        <v>35.74</v>
      </c>
      <c r="AH57" s="68">
        <v>35.841000000000001</v>
      </c>
      <c r="AI57" s="68">
        <v>39.793999999999997</v>
      </c>
      <c r="AJ57" s="68">
        <v>36.457000000000001</v>
      </c>
      <c r="AK57" s="68">
        <v>35.979999999999997</v>
      </c>
      <c r="AL57" s="68">
        <v>38.274000000000001</v>
      </c>
      <c r="AM57" s="68">
        <v>38.485999999999997</v>
      </c>
      <c r="AN57" s="68">
        <v>38.581000000000003</v>
      </c>
      <c r="AO57" s="68">
        <v>37.191000000000003</v>
      </c>
      <c r="AP57" s="68">
        <v>38.411999999999999</v>
      </c>
      <c r="AQ57" s="68">
        <v>42.451000000000001</v>
      </c>
      <c r="AR57" s="68">
        <v>43.703000000000003</v>
      </c>
      <c r="AS57" s="68">
        <v>43.703000000000003</v>
      </c>
      <c r="AT57" s="68">
        <v>43.11</v>
      </c>
      <c r="AU57" s="68">
        <v>40.380000000000003</v>
      </c>
      <c r="AV57" s="68">
        <v>38.034999999999997</v>
      </c>
      <c r="AW57" s="68">
        <v>37.987000000000002</v>
      </c>
      <c r="AX57" s="68">
        <v>40.256</v>
      </c>
      <c r="AY57" s="68">
        <v>42.007857143000003</v>
      </c>
      <c r="AZ57" s="68">
        <v>42.379029645999999</v>
      </c>
      <c r="BA57" s="329">
        <v>41.53134</v>
      </c>
      <c r="BB57" s="329">
        <v>42.138579999999997</v>
      </c>
      <c r="BC57" s="329">
        <v>42.892949999999999</v>
      </c>
      <c r="BD57" s="329">
        <v>42.330249999999999</v>
      </c>
      <c r="BE57" s="329">
        <v>42.936399999999999</v>
      </c>
      <c r="BF57" s="329">
        <v>42.904060000000001</v>
      </c>
      <c r="BG57" s="329">
        <v>44.39949</v>
      </c>
      <c r="BH57" s="329">
        <v>42.578139999999998</v>
      </c>
      <c r="BI57" s="329">
        <v>40.63682</v>
      </c>
      <c r="BJ57" s="329">
        <v>40.613770000000002</v>
      </c>
      <c r="BK57" s="329">
        <v>41.25535</v>
      </c>
      <c r="BL57" s="329">
        <v>40.961599999999997</v>
      </c>
      <c r="BM57" s="329">
        <v>40.249299999999998</v>
      </c>
      <c r="BN57" s="329">
        <v>41.004559999999998</v>
      </c>
      <c r="BO57" s="329">
        <v>41.884300000000003</v>
      </c>
      <c r="BP57" s="329">
        <v>41.462060000000001</v>
      </c>
      <c r="BQ57" s="329">
        <v>42.214300000000001</v>
      </c>
      <c r="BR57" s="329">
        <v>42.297359999999998</v>
      </c>
      <c r="BS57" s="329">
        <v>43.833869999999997</v>
      </c>
      <c r="BT57" s="329">
        <v>42.064689999999999</v>
      </c>
      <c r="BU57" s="329">
        <v>40.120959999999997</v>
      </c>
      <c r="BV57" s="329">
        <v>40.129249999999999</v>
      </c>
    </row>
    <row r="58" spans="1:74" ht="11.1" customHeight="1" x14ac:dyDescent="0.2">
      <c r="A58" s="61" t="s">
        <v>627</v>
      </c>
      <c r="B58" s="175" t="s">
        <v>553</v>
      </c>
      <c r="C58" s="68">
        <v>147.21</v>
      </c>
      <c r="D58" s="68">
        <v>139.28899999999999</v>
      </c>
      <c r="E58" s="68">
        <v>133.697</v>
      </c>
      <c r="F58" s="68">
        <v>124.66500000000001</v>
      </c>
      <c r="G58" s="68">
        <v>121.44499999999999</v>
      </c>
      <c r="H58" s="68">
        <v>119.89</v>
      </c>
      <c r="I58" s="68">
        <v>126.45399999999999</v>
      </c>
      <c r="J58" s="68">
        <v>127.309</v>
      </c>
      <c r="K58" s="68">
        <v>127.384</v>
      </c>
      <c r="L58" s="68">
        <v>118.65300000000001</v>
      </c>
      <c r="M58" s="68">
        <v>117.99299999999999</v>
      </c>
      <c r="N58" s="68">
        <v>134.809</v>
      </c>
      <c r="O58" s="68">
        <v>131.268</v>
      </c>
      <c r="P58" s="68">
        <v>121.96299999999999</v>
      </c>
      <c r="Q58" s="68">
        <v>118.73699999999999</v>
      </c>
      <c r="R58" s="68">
        <v>118.791</v>
      </c>
      <c r="S58" s="68">
        <v>122.13200000000001</v>
      </c>
      <c r="T58" s="68">
        <v>122.46299999999999</v>
      </c>
      <c r="U58" s="68">
        <v>126.02</v>
      </c>
      <c r="V58" s="68">
        <v>129.06</v>
      </c>
      <c r="W58" s="68">
        <v>129.32599999999999</v>
      </c>
      <c r="X58" s="68">
        <v>118.035</v>
      </c>
      <c r="Y58" s="68">
        <v>121.11799999999999</v>
      </c>
      <c r="Z58" s="68">
        <v>127.54300000000001</v>
      </c>
      <c r="AA58" s="68">
        <v>114.66800000000001</v>
      </c>
      <c r="AB58" s="68">
        <v>113.10299999999999</v>
      </c>
      <c r="AC58" s="68">
        <v>115.227</v>
      </c>
      <c r="AD58" s="68">
        <v>116.69199999999999</v>
      </c>
      <c r="AE58" s="68">
        <v>121.56399999999999</v>
      </c>
      <c r="AF58" s="68">
        <v>121.58499999999999</v>
      </c>
      <c r="AG58" s="68">
        <v>125.45699999999999</v>
      </c>
      <c r="AH58" s="68">
        <v>128.31299999999999</v>
      </c>
      <c r="AI58" s="68">
        <v>131.43600000000001</v>
      </c>
      <c r="AJ58" s="68">
        <v>120.372</v>
      </c>
      <c r="AK58" s="68">
        <v>126.215</v>
      </c>
      <c r="AL58" s="68">
        <v>136.286</v>
      </c>
      <c r="AM58" s="68">
        <v>131.99199999999999</v>
      </c>
      <c r="AN58" s="68">
        <v>123.137</v>
      </c>
      <c r="AO58" s="68">
        <v>128.29400000000001</v>
      </c>
      <c r="AP58" s="68">
        <v>129.02199999999999</v>
      </c>
      <c r="AQ58" s="68">
        <v>134.02799999999999</v>
      </c>
      <c r="AR58" s="68">
        <v>139.43700000000001</v>
      </c>
      <c r="AS58" s="68">
        <v>142.14400000000001</v>
      </c>
      <c r="AT58" s="68">
        <v>152.14500000000001</v>
      </c>
      <c r="AU58" s="68">
        <v>148.846</v>
      </c>
      <c r="AV58" s="68">
        <v>143.31700000000001</v>
      </c>
      <c r="AW58" s="68">
        <v>156.666</v>
      </c>
      <c r="AX58" s="68">
        <v>160.74100000000001</v>
      </c>
      <c r="AY58" s="68">
        <v>160.244</v>
      </c>
      <c r="AZ58" s="68">
        <v>162.45197870000001</v>
      </c>
      <c r="BA58" s="329">
        <v>156.2287</v>
      </c>
      <c r="BB58" s="329">
        <v>154.64150000000001</v>
      </c>
      <c r="BC58" s="329">
        <v>158.37860000000001</v>
      </c>
      <c r="BD58" s="329">
        <v>161.35550000000001</v>
      </c>
      <c r="BE58" s="329">
        <v>167.88390000000001</v>
      </c>
      <c r="BF58" s="329">
        <v>170.31489999999999</v>
      </c>
      <c r="BG58" s="329">
        <v>170.56809999999999</v>
      </c>
      <c r="BH58" s="329">
        <v>164.07169999999999</v>
      </c>
      <c r="BI58" s="329">
        <v>166.255</v>
      </c>
      <c r="BJ58" s="329">
        <v>173.22499999999999</v>
      </c>
      <c r="BK58" s="329">
        <v>170.3219</v>
      </c>
      <c r="BL58" s="329">
        <v>161.81540000000001</v>
      </c>
      <c r="BM58" s="329">
        <v>157.02170000000001</v>
      </c>
      <c r="BN58" s="329">
        <v>156.42529999999999</v>
      </c>
      <c r="BO58" s="329">
        <v>160.3622</v>
      </c>
      <c r="BP58" s="329">
        <v>163.82939999999999</v>
      </c>
      <c r="BQ58" s="329">
        <v>170.61060000000001</v>
      </c>
      <c r="BR58" s="329">
        <v>172.85910000000001</v>
      </c>
      <c r="BS58" s="329">
        <v>172.4932</v>
      </c>
      <c r="BT58" s="329">
        <v>165.8433</v>
      </c>
      <c r="BU58" s="329">
        <v>168.04769999999999</v>
      </c>
      <c r="BV58" s="329">
        <v>174.61240000000001</v>
      </c>
    </row>
    <row r="59" spans="1:74" ht="11.1" customHeight="1" x14ac:dyDescent="0.2">
      <c r="A59" s="61" t="s">
        <v>674</v>
      </c>
      <c r="B59" s="175" t="s">
        <v>554</v>
      </c>
      <c r="C59" s="68">
        <v>33.956000000000003</v>
      </c>
      <c r="D59" s="68">
        <v>35.993000000000002</v>
      </c>
      <c r="E59" s="68">
        <v>36.643999999999998</v>
      </c>
      <c r="F59" s="68">
        <v>34.622999999999998</v>
      </c>
      <c r="G59" s="68">
        <v>33.034999999999997</v>
      </c>
      <c r="H59" s="68">
        <v>36.933</v>
      </c>
      <c r="I59" s="68">
        <v>35.898000000000003</v>
      </c>
      <c r="J59" s="68">
        <v>34.158000000000001</v>
      </c>
      <c r="K59" s="68">
        <v>35.518999999999998</v>
      </c>
      <c r="L59" s="68">
        <v>37.423999999999999</v>
      </c>
      <c r="M59" s="68">
        <v>37.027000000000001</v>
      </c>
      <c r="N59" s="68">
        <v>33.951000000000001</v>
      </c>
      <c r="O59" s="68">
        <v>35.534999999999997</v>
      </c>
      <c r="P59" s="68">
        <v>37.984999999999999</v>
      </c>
      <c r="Q59" s="68">
        <v>36.985999999999997</v>
      </c>
      <c r="R59" s="68">
        <v>40.316000000000003</v>
      </c>
      <c r="S59" s="68">
        <v>38.965000000000003</v>
      </c>
      <c r="T59" s="68">
        <v>37.555999999999997</v>
      </c>
      <c r="U59" s="68">
        <v>37.801000000000002</v>
      </c>
      <c r="V59" s="68">
        <v>35.244999999999997</v>
      </c>
      <c r="W59" s="68">
        <v>35.585000000000001</v>
      </c>
      <c r="X59" s="68">
        <v>36.319000000000003</v>
      </c>
      <c r="Y59" s="68">
        <v>35.713999999999999</v>
      </c>
      <c r="Z59" s="68">
        <v>38.143999999999998</v>
      </c>
      <c r="AA59" s="68">
        <v>36.874000000000002</v>
      </c>
      <c r="AB59" s="68">
        <v>36.354999999999997</v>
      </c>
      <c r="AC59" s="68">
        <v>36.048999999999999</v>
      </c>
      <c r="AD59" s="68">
        <v>35.970999999999997</v>
      </c>
      <c r="AE59" s="68">
        <v>38.32</v>
      </c>
      <c r="AF59" s="68">
        <v>36.649000000000001</v>
      </c>
      <c r="AG59" s="68">
        <v>35.698</v>
      </c>
      <c r="AH59" s="68">
        <v>37.506999999999998</v>
      </c>
      <c r="AI59" s="68">
        <v>36.588000000000001</v>
      </c>
      <c r="AJ59" s="68">
        <v>36.767000000000003</v>
      </c>
      <c r="AK59" s="68">
        <v>36.307000000000002</v>
      </c>
      <c r="AL59" s="68">
        <v>33.661999999999999</v>
      </c>
      <c r="AM59" s="68">
        <v>34.267000000000003</v>
      </c>
      <c r="AN59" s="68">
        <v>36.662999999999997</v>
      </c>
      <c r="AO59" s="68">
        <v>38.136000000000003</v>
      </c>
      <c r="AP59" s="68">
        <v>39.07</v>
      </c>
      <c r="AQ59" s="68">
        <v>40.959000000000003</v>
      </c>
      <c r="AR59" s="68">
        <v>41.753</v>
      </c>
      <c r="AS59" s="68">
        <v>39.994999999999997</v>
      </c>
      <c r="AT59" s="68">
        <v>38.716999999999999</v>
      </c>
      <c r="AU59" s="68">
        <v>41.307000000000002</v>
      </c>
      <c r="AV59" s="68">
        <v>43.171999999999997</v>
      </c>
      <c r="AW59" s="68">
        <v>43.688000000000002</v>
      </c>
      <c r="AX59" s="68">
        <v>42.189</v>
      </c>
      <c r="AY59" s="68">
        <v>44.316714286</v>
      </c>
      <c r="AZ59" s="68">
        <v>46.712636955000001</v>
      </c>
      <c r="BA59" s="329">
        <v>46.428400000000003</v>
      </c>
      <c r="BB59" s="329">
        <v>46.453130000000002</v>
      </c>
      <c r="BC59" s="329">
        <v>45.383789999999998</v>
      </c>
      <c r="BD59" s="329">
        <v>44.753770000000003</v>
      </c>
      <c r="BE59" s="329">
        <v>43.281590000000001</v>
      </c>
      <c r="BF59" s="329">
        <v>41.903129999999997</v>
      </c>
      <c r="BG59" s="329">
        <v>40.845869999999998</v>
      </c>
      <c r="BH59" s="329">
        <v>41.418909999999997</v>
      </c>
      <c r="BI59" s="329">
        <v>41.553260000000002</v>
      </c>
      <c r="BJ59" s="329">
        <v>39.934730000000002</v>
      </c>
      <c r="BK59" s="329">
        <v>39.835439999999998</v>
      </c>
      <c r="BL59" s="329">
        <v>40.261270000000003</v>
      </c>
      <c r="BM59" s="329">
        <v>40.819920000000003</v>
      </c>
      <c r="BN59" s="329">
        <v>41.653359999999999</v>
      </c>
      <c r="BO59" s="329">
        <v>41.56221</v>
      </c>
      <c r="BP59" s="329">
        <v>41.537869999999998</v>
      </c>
      <c r="BQ59" s="329">
        <v>40.708640000000003</v>
      </c>
      <c r="BR59" s="329">
        <v>39.841700000000003</v>
      </c>
      <c r="BS59" s="329">
        <v>39.409700000000001</v>
      </c>
      <c r="BT59" s="329">
        <v>40.363799999999998</v>
      </c>
      <c r="BU59" s="329">
        <v>40.723939999999999</v>
      </c>
      <c r="BV59" s="329">
        <v>39.014780000000002</v>
      </c>
    </row>
    <row r="60" spans="1:74" ht="11.1" customHeight="1" x14ac:dyDescent="0.2">
      <c r="A60" s="61" t="s">
        <v>976</v>
      </c>
      <c r="B60" s="646" t="s">
        <v>1239</v>
      </c>
      <c r="C60" s="68">
        <v>47.85</v>
      </c>
      <c r="D60" s="68">
        <v>49.776000000000003</v>
      </c>
      <c r="E60" s="68">
        <v>51.006999999999998</v>
      </c>
      <c r="F60" s="68">
        <v>50.417000000000002</v>
      </c>
      <c r="G60" s="68">
        <v>50.722000000000001</v>
      </c>
      <c r="H60" s="68">
        <v>49.195999999999998</v>
      </c>
      <c r="I60" s="68">
        <v>47.924999999999997</v>
      </c>
      <c r="J60" s="68">
        <v>45.738</v>
      </c>
      <c r="K60" s="68">
        <v>44.526000000000003</v>
      </c>
      <c r="L60" s="68">
        <v>43.387999999999998</v>
      </c>
      <c r="M60" s="68">
        <v>44.523000000000003</v>
      </c>
      <c r="N60" s="68">
        <v>48.881999999999998</v>
      </c>
      <c r="O60" s="68">
        <v>50.179000000000002</v>
      </c>
      <c r="P60" s="68">
        <v>51.878</v>
      </c>
      <c r="Q60" s="68">
        <v>55.764000000000003</v>
      </c>
      <c r="R60" s="68">
        <v>55.444000000000003</v>
      </c>
      <c r="S60" s="68">
        <v>54.795999999999999</v>
      </c>
      <c r="T60" s="68">
        <v>53.63</v>
      </c>
      <c r="U60" s="68">
        <v>51.506</v>
      </c>
      <c r="V60" s="68">
        <v>48.527999999999999</v>
      </c>
      <c r="W60" s="68">
        <v>46.097999999999999</v>
      </c>
      <c r="X60" s="68">
        <v>43.359000000000002</v>
      </c>
      <c r="Y60" s="68">
        <v>45.935000000000002</v>
      </c>
      <c r="Z60" s="68">
        <v>49.405999999999999</v>
      </c>
      <c r="AA60" s="68">
        <v>51.012</v>
      </c>
      <c r="AB60" s="68">
        <v>53.445999999999998</v>
      </c>
      <c r="AC60" s="68">
        <v>52.860999999999997</v>
      </c>
      <c r="AD60" s="68">
        <v>52.718000000000004</v>
      </c>
      <c r="AE60" s="68">
        <v>51.704000000000001</v>
      </c>
      <c r="AF60" s="68">
        <v>50.588000000000001</v>
      </c>
      <c r="AG60" s="68">
        <v>48.335000000000001</v>
      </c>
      <c r="AH60" s="68">
        <v>48.067999999999998</v>
      </c>
      <c r="AI60" s="68">
        <v>46.744</v>
      </c>
      <c r="AJ60" s="68">
        <v>44.085999999999999</v>
      </c>
      <c r="AK60" s="68">
        <v>47.247</v>
      </c>
      <c r="AL60" s="68">
        <v>49.57</v>
      </c>
      <c r="AM60" s="68">
        <v>52.426000000000002</v>
      </c>
      <c r="AN60" s="68">
        <v>54.823</v>
      </c>
      <c r="AO60" s="68">
        <v>57.332000000000001</v>
      </c>
      <c r="AP60" s="68">
        <v>57.061999999999998</v>
      </c>
      <c r="AQ60" s="68">
        <v>57.323</v>
      </c>
      <c r="AR60" s="68">
        <v>54.573</v>
      </c>
      <c r="AS60" s="68">
        <v>51.601999999999997</v>
      </c>
      <c r="AT60" s="68">
        <v>50.216999999999999</v>
      </c>
      <c r="AU60" s="68">
        <v>48.292000000000002</v>
      </c>
      <c r="AV60" s="68">
        <v>47.073999999999998</v>
      </c>
      <c r="AW60" s="68">
        <v>50.241999999999997</v>
      </c>
      <c r="AX60" s="68">
        <v>53.499000000000002</v>
      </c>
      <c r="AY60" s="68">
        <v>56.271410000000003</v>
      </c>
      <c r="AZ60" s="68">
        <v>58.495570000000001</v>
      </c>
      <c r="BA60" s="329">
        <v>59.659239999999997</v>
      </c>
      <c r="BB60" s="329">
        <v>59.463999999999999</v>
      </c>
      <c r="BC60" s="329">
        <v>59.257469999999998</v>
      </c>
      <c r="BD60" s="329">
        <v>57.376379999999997</v>
      </c>
      <c r="BE60" s="329">
        <v>55.997430000000001</v>
      </c>
      <c r="BF60" s="329">
        <v>53.148220000000002</v>
      </c>
      <c r="BG60" s="329">
        <v>51.214289999999998</v>
      </c>
      <c r="BH60" s="329">
        <v>48.794969999999999</v>
      </c>
      <c r="BI60" s="329">
        <v>50.151560000000003</v>
      </c>
      <c r="BJ60" s="329">
        <v>53.015689999999999</v>
      </c>
      <c r="BK60" s="329">
        <v>55.874110000000002</v>
      </c>
      <c r="BL60" s="329">
        <v>57.664850000000001</v>
      </c>
      <c r="BM60" s="329">
        <v>58.723030000000001</v>
      </c>
      <c r="BN60" s="329">
        <v>58.625070000000001</v>
      </c>
      <c r="BO60" s="329">
        <v>58.51587</v>
      </c>
      <c r="BP60" s="329">
        <v>56.625030000000002</v>
      </c>
      <c r="BQ60" s="329">
        <v>55.333860000000001</v>
      </c>
      <c r="BR60" s="329">
        <v>52.468829999999997</v>
      </c>
      <c r="BS60" s="329">
        <v>50.614370000000001</v>
      </c>
      <c r="BT60" s="329">
        <v>48.266370000000002</v>
      </c>
      <c r="BU60" s="329">
        <v>49.681980000000003</v>
      </c>
      <c r="BV60" s="329">
        <v>52.605020000000003</v>
      </c>
    </row>
    <row r="61" spans="1:74" ht="11.1" customHeight="1" x14ac:dyDescent="0.2">
      <c r="A61" s="61" t="s">
        <v>675</v>
      </c>
      <c r="B61" s="175" t="s">
        <v>122</v>
      </c>
      <c r="C61" s="240">
        <v>1076.6454060000001</v>
      </c>
      <c r="D61" s="240">
        <v>1071.4566769999999</v>
      </c>
      <c r="E61" s="240">
        <v>1087.534445</v>
      </c>
      <c r="F61" s="240">
        <v>1088.5326</v>
      </c>
      <c r="G61" s="240">
        <v>1099.869852</v>
      </c>
      <c r="H61" s="240">
        <v>1114.2188940000001</v>
      </c>
      <c r="I61" s="240">
        <v>1117.0335930000001</v>
      </c>
      <c r="J61" s="240">
        <v>1104.602455</v>
      </c>
      <c r="K61" s="240">
        <v>1124.5405129999999</v>
      </c>
      <c r="L61" s="240">
        <v>1115.1207340000001</v>
      </c>
      <c r="M61" s="240">
        <v>1115.4567689999999</v>
      </c>
      <c r="N61" s="240">
        <v>1112.5093549999999</v>
      </c>
      <c r="O61" s="240">
        <v>1115.0248690000001</v>
      </c>
      <c r="P61" s="240">
        <v>1094.188809</v>
      </c>
      <c r="Q61" s="240">
        <v>1097.040855</v>
      </c>
      <c r="R61" s="240">
        <v>1111.779976</v>
      </c>
      <c r="S61" s="240">
        <v>1120.7937010000001</v>
      </c>
      <c r="T61" s="240">
        <v>1122.9448649999999</v>
      </c>
      <c r="U61" s="240">
        <v>1121.790872</v>
      </c>
      <c r="V61" s="240">
        <v>1126.827106</v>
      </c>
      <c r="W61" s="240">
        <v>1137.4039909999999</v>
      </c>
      <c r="X61" s="240">
        <v>1114.033831</v>
      </c>
      <c r="Y61" s="240">
        <v>1093.3967740000001</v>
      </c>
      <c r="Z61" s="240">
        <v>1065.4037089999999</v>
      </c>
      <c r="AA61" s="240">
        <v>1053.13031</v>
      </c>
      <c r="AB61" s="240">
        <v>1054.8554670000001</v>
      </c>
      <c r="AC61" s="240">
        <v>1063.0611879999999</v>
      </c>
      <c r="AD61" s="240">
        <v>1093.281862</v>
      </c>
      <c r="AE61" s="240">
        <v>1124.816914</v>
      </c>
      <c r="AF61" s="240">
        <v>1128.1383089999999</v>
      </c>
      <c r="AG61" s="240">
        <v>1131.409455</v>
      </c>
      <c r="AH61" s="240">
        <v>1136.135563</v>
      </c>
      <c r="AI61" s="240">
        <v>1148.755285</v>
      </c>
      <c r="AJ61" s="240">
        <v>1142.9985200000001</v>
      </c>
      <c r="AK61" s="240">
        <v>1153.4772210000001</v>
      </c>
      <c r="AL61" s="240">
        <v>1168.5546509999999</v>
      </c>
      <c r="AM61" s="240">
        <v>1183.3058619999999</v>
      </c>
      <c r="AN61" s="240">
        <v>1186.8880549999999</v>
      </c>
      <c r="AO61" s="240">
        <v>1217.4337700000001</v>
      </c>
      <c r="AP61" s="240">
        <v>1244.448429</v>
      </c>
      <c r="AQ61" s="240">
        <v>1265.6067230000001</v>
      </c>
      <c r="AR61" s="240">
        <v>1277.3529639999999</v>
      </c>
      <c r="AS61" s="240">
        <v>1273.4839669999999</v>
      </c>
      <c r="AT61" s="240">
        <v>1296.0516749999999</v>
      </c>
      <c r="AU61" s="240">
        <v>1306.0070390000001</v>
      </c>
      <c r="AV61" s="240">
        <v>1313.9705389999999</v>
      </c>
      <c r="AW61" s="240">
        <v>1326.4296139999999</v>
      </c>
      <c r="AX61" s="240">
        <v>1319.668944</v>
      </c>
      <c r="AY61" s="240">
        <v>1342.9846527</v>
      </c>
      <c r="AZ61" s="240">
        <v>1345.5589393</v>
      </c>
      <c r="BA61" s="333">
        <v>1336.4659999999999</v>
      </c>
      <c r="BB61" s="333">
        <v>1342.829</v>
      </c>
      <c r="BC61" s="333">
        <v>1352.1389999999999</v>
      </c>
      <c r="BD61" s="333">
        <v>1351.1089999999999</v>
      </c>
      <c r="BE61" s="333">
        <v>1349.0909999999999</v>
      </c>
      <c r="BF61" s="333">
        <v>1343.9839999999999</v>
      </c>
      <c r="BG61" s="333">
        <v>1345.7760000000001</v>
      </c>
      <c r="BH61" s="333">
        <v>1329.1880000000001</v>
      </c>
      <c r="BI61" s="333">
        <v>1317.5840000000001</v>
      </c>
      <c r="BJ61" s="333">
        <v>1297.473</v>
      </c>
      <c r="BK61" s="333">
        <v>1301.943</v>
      </c>
      <c r="BL61" s="333">
        <v>1288.463</v>
      </c>
      <c r="BM61" s="333">
        <v>1289.4079999999999</v>
      </c>
      <c r="BN61" s="333">
        <v>1298.866</v>
      </c>
      <c r="BO61" s="333">
        <v>1313.62</v>
      </c>
      <c r="BP61" s="333">
        <v>1316.5</v>
      </c>
      <c r="BQ61" s="333">
        <v>1319.1310000000001</v>
      </c>
      <c r="BR61" s="333">
        <v>1315.7819999999999</v>
      </c>
      <c r="BS61" s="333">
        <v>1319.854</v>
      </c>
      <c r="BT61" s="333">
        <v>1301.9159999999999</v>
      </c>
      <c r="BU61" s="333">
        <v>1289.681</v>
      </c>
      <c r="BV61" s="333">
        <v>1266.3030000000001</v>
      </c>
    </row>
    <row r="62" spans="1:74" ht="11.1" customHeight="1" x14ac:dyDescent="0.2">
      <c r="A62" s="61" t="s">
        <v>676</v>
      </c>
      <c r="B62" s="178" t="s">
        <v>559</v>
      </c>
      <c r="C62" s="270">
        <v>695.95100000000002</v>
      </c>
      <c r="D62" s="270">
        <v>695.95100000000002</v>
      </c>
      <c r="E62" s="270">
        <v>695.95100000000002</v>
      </c>
      <c r="F62" s="270">
        <v>695.95100000000002</v>
      </c>
      <c r="G62" s="270">
        <v>695.95100000000002</v>
      </c>
      <c r="H62" s="270">
        <v>695.95100000000002</v>
      </c>
      <c r="I62" s="270">
        <v>695.95</v>
      </c>
      <c r="J62" s="270">
        <v>695.95</v>
      </c>
      <c r="K62" s="270">
        <v>694.952</v>
      </c>
      <c r="L62" s="270">
        <v>694.952</v>
      </c>
      <c r="M62" s="270">
        <v>694.952</v>
      </c>
      <c r="N62" s="270">
        <v>695.26800000000003</v>
      </c>
      <c r="O62" s="270">
        <v>695.80499999999995</v>
      </c>
      <c r="P62" s="270">
        <v>695.96900000000005</v>
      </c>
      <c r="Q62" s="270">
        <v>695.96900000000005</v>
      </c>
      <c r="R62" s="270">
        <v>695.96900000000005</v>
      </c>
      <c r="S62" s="270">
        <v>695.96900000000005</v>
      </c>
      <c r="T62" s="270">
        <v>695.96900000000005</v>
      </c>
      <c r="U62" s="270">
        <v>695.96900000000005</v>
      </c>
      <c r="V62" s="270">
        <v>695.96900000000005</v>
      </c>
      <c r="W62" s="270">
        <v>695.96900000000005</v>
      </c>
      <c r="X62" s="270">
        <v>695.96900000000005</v>
      </c>
      <c r="Y62" s="270">
        <v>695.96900000000005</v>
      </c>
      <c r="Z62" s="270">
        <v>695.96900000000005</v>
      </c>
      <c r="AA62" s="270">
        <v>695.96900000000005</v>
      </c>
      <c r="AB62" s="270">
        <v>695.96900000000005</v>
      </c>
      <c r="AC62" s="270">
        <v>695.92899999999997</v>
      </c>
      <c r="AD62" s="270">
        <v>693.31500000000005</v>
      </c>
      <c r="AE62" s="270">
        <v>690.97199999999998</v>
      </c>
      <c r="AF62" s="270">
        <v>690.97199999999998</v>
      </c>
      <c r="AG62" s="270">
        <v>690.97199999999998</v>
      </c>
      <c r="AH62" s="270">
        <v>690.97199999999998</v>
      </c>
      <c r="AI62" s="270">
        <v>690.96900000000005</v>
      </c>
      <c r="AJ62" s="270">
        <v>690.96600000000001</v>
      </c>
      <c r="AK62" s="270">
        <v>690.96299999999997</v>
      </c>
      <c r="AL62" s="270">
        <v>690.95899999999995</v>
      </c>
      <c r="AM62" s="270">
        <v>690.95600000000002</v>
      </c>
      <c r="AN62" s="270">
        <v>690.95299999999997</v>
      </c>
      <c r="AO62" s="270">
        <v>690.95</v>
      </c>
      <c r="AP62" s="270">
        <v>690.947</v>
      </c>
      <c r="AQ62" s="270">
        <v>692.34500000000003</v>
      </c>
      <c r="AR62" s="270">
        <v>693.89099999999996</v>
      </c>
      <c r="AS62" s="270">
        <v>695.13400000000001</v>
      </c>
      <c r="AT62" s="270">
        <v>695.13</v>
      </c>
      <c r="AU62" s="270">
        <v>695.12800000000004</v>
      </c>
      <c r="AV62" s="270">
        <v>695.12599999999998</v>
      </c>
      <c r="AW62" s="270">
        <v>695.12300000000005</v>
      </c>
      <c r="AX62" s="270">
        <v>695.11900000000003</v>
      </c>
      <c r="AY62" s="270">
        <v>695.11657143000002</v>
      </c>
      <c r="AZ62" s="270">
        <v>695.11500000000001</v>
      </c>
      <c r="BA62" s="335">
        <v>695.11500000000001</v>
      </c>
      <c r="BB62" s="335">
        <v>695.11500000000001</v>
      </c>
      <c r="BC62" s="335">
        <v>695.11500000000001</v>
      </c>
      <c r="BD62" s="335">
        <v>695.11500000000001</v>
      </c>
      <c r="BE62" s="335">
        <v>695.11500000000001</v>
      </c>
      <c r="BF62" s="335">
        <v>695.11500000000001</v>
      </c>
      <c r="BG62" s="335">
        <v>695.11500000000001</v>
      </c>
      <c r="BH62" s="335">
        <v>695.11500000000001</v>
      </c>
      <c r="BI62" s="335">
        <v>695.11500000000001</v>
      </c>
      <c r="BJ62" s="335">
        <v>695.11500000000001</v>
      </c>
      <c r="BK62" s="335">
        <v>695.11500000000001</v>
      </c>
      <c r="BL62" s="335">
        <v>695.11500000000001</v>
      </c>
      <c r="BM62" s="335">
        <v>695.11500000000001</v>
      </c>
      <c r="BN62" s="335">
        <v>695.11500000000001</v>
      </c>
      <c r="BO62" s="335">
        <v>695.11500000000001</v>
      </c>
      <c r="BP62" s="335">
        <v>695.11500000000001</v>
      </c>
      <c r="BQ62" s="335">
        <v>695.11500000000001</v>
      </c>
      <c r="BR62" s="335">
        <v>695.11500000000001</v>
      </c>
      <c r="BS62" s="335">
        <v>695.11500000000001</v>
      </c>
      <c r="BT62" s="335">
        <v>694.68100000000004</v>
      </c>
      <c r="BU62" s="335">
        <v>694.26099999999997</v>
      </c>
      <c r="BV62" s="335">
        <v>693.827</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55" t="s">
        <v>1044</v>
      </c>
      <c r="C64" s="756"/>
      <c r="D64" s="756"/>
      <c r="E64" s="756"/>
      <c r="F64" s="756"/>
      <c r="G64" s="756"/>
      <c r="H64" s="756"/>
      <c r="I64" s="756"/>
      <c r="J64" s="756"/>
      <c r="K64" s="756"/>
      <c r="L64" s="756"/>
      <c r="M64" s="756"/>
      <c r="N64" s="756"/>
      <c r="O64" s="756"/>
      <c r="P64" s="756"/>
      <c r="Q64" s="756"/>
      <c r="AY64" s="406"/>
      <c r="AZ64" s="406"/>
      <c r="BA64" s="406"/>
      <c r="BB64" s="406"/>
      <c r="BC64" s="406"/>
      <c r="BD64" s="406"/>
      <c r="BE64" s="406"/>
      <c r="BF64" s="669"/>
      <c r="BG64" s="406"/>
      <c r="BH64" s="406"/>
      <c r="BI64" s="406"/>
      <c r="BJ64" s="406"/>
    </row>
    <row r="65" spans="1:74" s="443" customFormat="1" ht="12" customHeight="1" x14ac:dyDescent="0.2">
      <c r="A65" s="442"/>
      <c r="B65" s="798" t="s">
        <v>1045</v>
      </c>
      <c r="C65" s="778"/>
      <c r="D65" s="778"/>
      <c r="E65" s="778"/>
      <c r="F65" s="778"/>
      <c r="G65" s="778"/>
      <c r="H65" s="778"/>
      <c r="I65" s="778"/>
      <c r="J65" s="778"/>
      <c r="K65" s="778"/>
      <c r="L65" s="778"/>
      <c r="M65" s="778"/>
      <c r="N65" s="778"/>
      <c r="O65" s="778"/>
      <c r="P65" s="778"/>
      <c r="Q65" s="774"/>
      <c r="AY65" s="535"/>
      <c r="AZ65" s="535"/>
      <c r="BA65" s="535"/>
      <c r="BB65" s="535"/>
      <c r="BC65" s="535"/>
      <c r="BD65" s="535"/>
      <c r="BE65" s="535"/>
      <c r="BF65" s="670"/>
      <c r="BG65" s="535"/>
      <c r="BH65" s="535"/>
      <c r="BI65" s="535"/>
      <c r="BJ65" s="535"/>
    </row>
    <row r="66" spans="1:74" s="443" customFormat="1" ht="12" customHeight="1" x14ac:dyDescent="0.2">
      <c r="A66" s="442"/>
      <c r="B66" s="798" t="s">
        <v>1084</v>
      </c>
      <c r="C66" s="778"/>
      <c r="D66" s="778"/>
      <c r="E66" s="778"/>
      <c r="F66" s="778"/>
      <c r="G66" s="778"/>
      <c r="H66" s="778"/>
      <c r="I66" s="778"/>
      <c r="J66" s="778"/>
      <c r="K66" s="778"/>
      <c r="L66" s="778"/>
      <c r="M66" s="778"/>
      <c r="N66" s="778"/>
      <c r="O66" s="778"/>
      <c r="P66" s="778"/>
      <c r="Q66" s="774"/>
      <c r="AY66" s="535"/>
      <c r="AZ66" s="535"/>
      <c r="BA66" s="535"/>
      <c r="BB66" s="535"/>
      <c r="BC66" s="535"/>
      <c r="BD66" s="535"/>
      <c r="BE66" s="535"/>
      <c r="BF66" s="670"/>
      <c r="BG66" s="535"/>
      <c r="BH66" s="535"/>
      <c r="BI66" s="535"/>
      <c r="BJ66" s="535"/>
    </row>
    <row r="67" spans="1:74" s="443" customFormat="1" ht="12" customHeight="1" x14ac:dyDescent="0.2">
      <c r="A67" s="442"/>
      <c r="B67" s="798" t="s">
        <v>1085</v>
      </c>
      <c r="C67" s="778"/>
      <c r="D67" s="778"/>
      <c r="E67" s="778"/>
      <c r="F67" s="778"/>
      <c r="G67" s="778"/>
      <c r="H67" s="778"/>
      <c r="I67" s="778"/>
      <c r="J67" s="778"/>
      <c r="K67" s="778"/>
      <c r="L67" s="778"/>
      <c r="M67" s="778"/>
      <c r="N67" s="778"/>
      <c r="O67" s="778"/>
      <c r="P67" s="778"/>
      <c r="Q67" s="774"/>
      <c r="AY67" s="535"/>
      <c r="AZ67" s="535"/>
      <c r="BA67" s="535"/>
      <c r="BB67" s="535"/>
      <c r="BC67" s="535"/>
      <c r="BD67" s="535"/>
      <c r="BE67" s="535"/>
      <c r="BF67" s="670"/>
      <c r="BG67" s="535"/>
      <c r="BH67" s="535"/>
      <c r="BI67" s="535"/>
      <c r="BJ67" s="535"/>
    </row>
    <row r="68" spans="1:74" s="443" customFormat="1" ht="12" customHeight="1" x14ac:dyDescent="0.2">
      <c r="A68" s="442"/>
      <c r="B68" s="798" t="s">
        <v>1086</v>
      </c>
      <c r="C68" s="778"/>
      <c r="D68" s="778"/>
      <c r="E68" s="778"/>
      <c r="F68" s="778"/>
      <c r="G68" s="778"/>
      <c r="H68" s="778"/>
      <c r="I68" s="778"/>
      <c r="J68" s="778"/>
      <c r="K68" s="778"/>
      <c r="L68" s="778"/>
      <c r="M68" s="778"/>
      <c r="N68" s="778"/>
      <c r="O68" s="778"/>
      <c r="P68" s="778"/>
      <c r="Q68" s="774"/>
      <c r="AY68" s="535"/>
      <c r="AZ68" s="535"/>
      <c r="BA68" s="535"/>
      <c r="BB68" s="535"/>
      <c r="BC68" s="535"/>
      <c r="BD68" s="535"/>
      <c r="BE68" s="535"/>
      <c r="BF68" s="670"/>
      <c r="BG68" s="535"/>
      <c r="BH68" s="535"/>
      <c r="BI68" s="535"/>
      <c r="BJ68" s="535"/>
    </row>
    <row r="69" spans="1:74" s="443" customFormat="1" ht="12" customHeight="1" x14ac:dyDescent="0.2">
      <c r="A69" s="442"/>
      <c r="B69" s="798" t="s">
        <v>1127</v>
      </c>
      <c r="C69" s="774"/>
      <c r="D69" s="774"/>
      <c r="E69" s="774"/>
      <c r="F69" s="774"/>
      <c r="G69" s="774"/>
      <c r="H69" s="774"/>
      <c r="I69" s="774"/>
      <c r="J69" s="774"/>
      <c r="K69" s="774"/>
      <c r="L69" s="774"/>
      <c r="M69" s="774"/>
      <c r="N69" s="774"/>
      <c r="O69" s="774"/>
      <c r="P69" s="774"/>
      <c r="Q69" s="774"/>
      <c r="AY69" s="535"/>
      <c r="AZ69" s="535"/>
      <c r="BA69" s="535"/>
      <c r="BB69" s="535"/>
      <c r="BC69" s="535"/>
      <c r="BD69" s="535"/>
      <c r="BE69" s="535"/>
      <c r="BF69" s="670"/>
      <c r="BG69" s="535"/>
      <c r="BH69" s="535"/>
      <c r="BI69" s="535"/>
      <c r="BJ69" s="535"/>
    </row>
    <row r="70" spans="1:74" s="443" customFormat="1" ht="12" customHeight="1" x14ac:dyDescent="0.2">
      <c r="A70" s="442"/>
      <c r="B70" s="798" t="s">
        <v>1128</v>
      </c>
      <c r="C70" s="778"/>
      <c r="D70" s="778"/>
      <c r="E70" s="778"/>
      <c r="F70" s="778"/>
      <c r="G70" s="778"/>
      <c r="H70" s="778"/>
      <c r="I70" s="778"/>
      <c r="J70" s="778"/>
      <c r="K70" s="778"/>
      <c r="L70" s="778"/>
      <c r="M70" s="778"/>
      <c r="N70" s="778"/>
      <c r="O70" s="778"/>
      <c r="P70" s="778"/>
      <c r="Q70" s="774"/>
      <c r="AY70" s="535"/>
      <c r="AZ70" s="535"/>
      <c r="BA70" s="535"/>
      <c r="BB70" s="535"/>
      <c r="BC70" s="535"/>
      <c r="BD70" s="535"/>
      <c r="BE70" s="535"/>
      <c r="BF70" s="670"/>
      <c r="BG70" s="535"/>
      <c r="BH70" s="535"/>
      <c r="BI70" s="535"/>
      <c r="BJ70" s="535"/>
    </row>
    <row r="71" spans="1:74" s="443" customFormat="1" ht="22.35" customHeight="1" x14ac:dyDescent="0.2">
      <c r="A71" s="442"/>
      <c r="B71" s="797" t="s">
        <v>1246</v>
      </c>
      <c r="C71" s="778"/>
      <c r="D71" s="778"/>
      <c r="E71" s="778"/>
      <c r="F71" s="778"/>
      <c r="G71" s="778"/>
      <c r="H71" s="778"/>
      <c r="I71" s="778"/>
      <c r="J71" s="778"/>
      <c r="K71" s="778"/>
      <c r="L71" s="778"/>
      <c r="M71" s="778"/>
      <c r="N71" s="778"/>
      <c r="O71" s="778"/>
      <c r="P71" s="778"/>
      <c r="Q71" s="774"/>
      <c r="AY71" s="535"/>
      <c r="AZ71" s="535"/>
      <c r="BA71" s="535"/>
      <c r="BB71" s="535"/>
      <c r="BC71" s="535"/>
      <c r="BD71" s="535"/>
      <c r="BE71" s="535"/>
      <c r="BF71" s="670"/>
      <c r="BG71" s="535"/>
      <c r="BH71" s="535"/>
      <c r="BI71" s="535"/>
      <c r="BJ71" s="535"/>
    </row>
    <row r="72" spans="1:74" s="443" customFormat="1" ht="12" customHeight="1" x14ac:dyDescent="0.2">
      <c r="A72" s="442"/>
      <c r="B72" s="777" t="s">
        <v>1071</v>
      </c>
      <c r="C72" s="778"/>
      <c r="D72" s="778"/>
      <c r="E72" s="778"/>
      <c r="F72" s="778"/>
      <c r="G72" s="778"/>
      <c r="H72" s="778"/>
      <c r="I72" s="778"/>
      <c r="J72" s="778"/>
      <c r="K72" s="778"/>
      <c r="L72" s="778"/>
      <c r="M72" s="778"/>
      <c r="N72" s="778"/>
      <c r="O72" s="778"/>
      <c r="P72" s="778"/>
      <c r="Q72" s="774"/>
      <c r="AY72" s="535"/>
      <c r="AZ72" s="535"/>
      <c r="BA72" s="535"/>
      <c r="BB72" s="535"/>
      <c r="BC72" s="535"/>
      <c r="BD72" s="535"/>
      <c r="BE72" s="535"/>
      <c r="BF72" s="670"/>
      <c r="BG72" s="535"/>
      <c r="BH72" s="535"/>
      <c r="BI72" s="535"/>
      <c r="BJ72" s="535"/>
    </row>
    <row r="73" spans="1:74" s="443" customFormat="1" ht="12" customHeight="1" x14ac:dyDescent="0.2">
      <c r="A73" s="442"/>
      <c r="B73" s="799" t="s">
        <v>1087</v>
      </c>
      <c r="C73" s="778"/>
      <c r="D73" s="778"/>
      <c r="E73" s="778"/>
      <c r="F73" s="778"/>
      <c r="G73" s="778"/>
      <c r="H73" s="778"/>
      <c r="I73" s="778"/>
      <c r="J73" s="778"/>
      <c r="K73" s="778"/>
      <c r="L73" s="778"/>
      <c r="M73" s="778"/>
      <c r="N73" s="778"/>
      <c r="O73" s="778"/>
      <c r="P73" s="778"/>
      <c r="Q73" s="774"/>
      <c r="AY73" s="535"/>
      <c r="AZ73" s="535"/>
      <c r="BA73" s="535"/>
      <c r="BB73" s="535"/>
      <c r="BC73" s="535"/>
      <c r="BD73" s="535"/>
      <c r="BE73" s="535"/>
      <c r="BF73" s="670"/>
      <c r="BG73" s="535"/>
      <c r="BH73" s="535"/>
      <c r="BI73" s="535"/>
      <c r="BJ73" s="535"/>
    </row>
    <row r="74" spans="1:74" s="443" customFormat="1" ht="12" customHeight="1" x14ac:dyDescent="0.2">
      <c r="A74" s="442"/>
      <c r="B74" s="799" t="s">
        <v>1088</v>
      </c>
      <c r="C74" s="774"/>
      <c r="D74" s="774"/>
      <c r="E74" s="774"/>
      <c r="F74" s="774"/>
      <c r="G74" s="774"/>
      <c r="H74" s="774"/>
      <c r="I74" s="774"/>
      <c r="J74" s="774"/>
      <c r="K74" s="774"/>
      <c r="L74" s="774"/>
      <c r="M74" s="774"/>
      <c r="N74" s="774"/>
      <c r="O74" s="774"/>
      <c r="P74" s="774"/>
      <c r="Q74" s="774"/>
      <c r="AY74" s="535"/>
      <c r="AZ74" s="535"/>
      <c r="BA74" s="535"/>
      <c r="BB74" s="535"/>
      <c r="BC74" s="535"/>
      <c r="BD74" s="535"/>
      <c r="BE74" s="535"/>
      <c r="BF74" s="670"/>
      <c r="BG74" s="535"/>
      <c r="BH74" s="535"/>
      <c r="BI74" s="535"/>
      <c r="BJ74" s="535"/>
    </row>
    <row r="75" spans="1:74" s="443" customFormat="1" ht="12" customHeight="1" x14ac:dyDescent="0.2">
      <c r="A75" s="442"/>
      <c r="B75" s="777" t="s">
        <v>1089</v>
      </c>
      <c r="C75" s="778"/>
      <c r="D75" s="778"/>
      <c r="E75" s="778"/>
      <c r="F75" s="778"/>
      <c r="G75" s="778"/>
      <c r="H75" s="778"/>
      <c r="I75" s="778"/>
      <c r="J75" s="778"/>
      <c r="K75" s="778"/>
      <c r="L75" s="778"/>
      <c r="M75" s="778"/>
      <c r="N75" s="778"/>
      <c r="O75" s="778"/>
      <c r="P75" s="778"/>
      <c r="Q75" s="774"/>
      <c r="AY75" s="535"/>
      <c r="AZ75" s="535"/>
      <c r="BA75" s="535"/>
      <c r="BB75" s="535"/>
      <c r="BC75" s="535"/>
      <c r="BD75" s="535"/>
      <c r="BE75" s="535"/>
      <c r="BF75" s="670"/>
      <c r="BG75" s="535"/>
      <c r="BH75" s="535"/>
      <c r="BI75" s="535"/>
      <c r="BJ75" s="535"/>
    </row>
    <row r="76" spans="1:74" s="443" customFormat="1" ht="12" customHeight="1" x14ac:dyDescent="0.2">
      <c r="A76" s="442"/>
      <c r="B76" s="779" t="s">
        <v>1090</v>
      </c>
      <c r="C76" s="773"/>
      <c r="D76" s="773"/>
      <c r="E76" s="773"/>
      <c r="F76" s="773"/>
      <c r="G76" s="773"/>
      <c r="H76" s="773"/>
      <c r="I76" s="773"/>
      <c r="J76" s="773"/>
      <c r="K76" s="773"/>
      <c r="L76" s="773"/>
      <c r="M76" s="773"/>
      <c r="N76" s="773"/>
      <c r="O76" s="773"/>
      <c r="P76" s="773"/>
      <c r="Q76" s="774"/>
      <c r="AY76" s="535"/>
      <c r="AZ76" s="535"/>
      <c r="BA76" s="535"/>
      <c r="BB76" s="535"/>
      <c r="BC76" s="535"/>
      <c r="BD76" s="535"/>
      <c r="BE76" s="535"/>
      <c r="BF76" s="670"/>
      <c r="BG76" s="535"/>
      <c r="BH76" s="535"/>
      <c r="BI76" s="535"/>
      <c r="BJ76" s="535"/>
    </row>
    <row r="77" spans="1:74" s="443" customFormat="1" ht="12" customHeight="1" x14ac:dyDescent="0.2">
      <c r="A77" s="442"/>
      <c r="B77" s="772" t="s">
        <v>1075</v>
      </c>
      <c r="C77" s="773"/>
      <c r="D77" s="773"/>
      <c r="E77" s="773"/>
      <c r="F77" s="773"/>
      <c r="G77" s="773"/>
      <c r="H77" s="773"/>
      <c r="I77" s="773"/>
      <c r="J77" s="773"/>
      <c r="K77" s="773"/>
      <c r="L77" s="773"/>
      <c r="M77" s="773"/>
      <c r="N77" s="773"/>
      <c r="O77" s="773"/>
      <c r="P77" s="773"/>
      <c r="Q77" s="774"/>
      <c r="AY77" s="535"/>
      <c r="AZ77" s="535"/>
      <c r="BA77" s="535"/>
      <c r="BB77" s="535"/>
      <c r="BC77" s="535"/>
      <c r="BD77" s="535"/>
      <c r="BE77" s="535"/>
      <c r="BF77" s="670"/>
      <c r="BG77" s="535"/>
      <c r="BH77" s="535"/>
      <c r="BI77" s="535"/>
      <c r="BJ77" s="535"/>
    </row>
    <row r="78" spans="1:74" s="444" customFormat="1" ht="12" customHeight="1" x14ac:dyDescent="0.2">
      <c r="A78" s="436"/>
      <c r="B78" s="786" t="s">
        <v>1186</v>
      </c>
      <c r="C78" s="774"/>
      <c r="D78" s="774"/>
      <c r="E78" s="774"/>
      <c r="F78" s="774"/>
      <c r="G78" s="774"/>
      <c r="H78" s="774"/>
      <c r="I78" s="774"/>
      <c r="J78" s="774"/>
      <c r="K78" s="774"/>
      <c r="L78" s="774"/>
      <c r="M78" s="774"/>
      <c r="N78" s="774"/>
      <c r="O78" s="774"/>
      <c r="P78" s="774"/>
      <c r="Q78" s="774"/>
      <c r="AY78" s="536"/>
      <c r="AZ78" s="536"/>
      <c r="BA78" s="536"/>
      <c r="BB78" s="536"/>
      <c r="BC78" s="536"/>
      <c r="BD78" s="536"/>
      <c r="BE78" s="536"/>
      <c r="BF78" s="671"/>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cp:lastModifiedBy>
  <cp:lastPrinted>2013-09-11T15:47:32Z</cp:lastPrinted>
  <dcterms:created xsi:type="dcterms:W3CDTF">2006-10-10T12:45:59Z</dcterms:created>
  <dcterms:modified xsi:type="dcterms:W3CDTF">2016-03-03T22:35:48Z</dcterms:modified>
</cp:coreProperties>
</file>